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ЭтаКнига"/>
  <xr:revisionPtr revIDLastSave="0" documentId="13_ncr:1_{BC76D4DC-B21B-4156-9FE3-809386BC9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3" r:id="rId1"/>
    <sheet name="Справочник программ" sheetId="6" r:id="rId2"/>
  </sheets>
  <externalReferences>
    <externalReference r:id="rId3"/>
  </externalReferences>
  <definedNames>
    <definedName name="_xlnm._FilterDatabase" localSheetId="0" hidden="1">Заявка!$J$14:$J$64</definedName>
    <definedName name="_xlnm._FilterDatabase" localSheetId="1" hidden="1">'Справочник программ'!$A$3:$N$730</definedName>
    <definedName name="Квалиф">[1]Проверки!$L$2:$L$5596</definedName>
    <definedName name="_xlnm.Print_Area" localSheetId="0">Заявка!$A$1:$J$54</definedName>
    <definedName name="повышение_квалификации">OFFSET('Справочник программ'!#REF!, 0, 0, COUNTIF('Справочник программ'!$J:$J, "повышение квалификации"), 1)</definedName>
    <definedName name="Программа">OFFSET('Справочник программ'!D1048574,MATCH(Заявка!XFB1,'Справочник программ'!D1048574:D943,0),1,COUNTIF('Справочник программ'!D1048574:D943,Заявка!XFB1),1)</definedName>
    <definedName name="программа_обучения">OFFSET('Справочник программ'!#REF!, 0, 0, COUNTIF('Справочник программ'!$J:$J, "программа обучения (курс)"), 1)</definedName>
    <definedName name="профессиональная_переподготовка">OFFSET('Справочник программ'!#REF!, 0, 0, COUNTIF('Справочник программ'!$J:$J, "профессиональная переподготовка"), 1)</definedName>
    <definedName name="профессиональное_обучение">OFFSET('Справочник программ'!#REF!, 0, 0, COUNTIF('Справочник программ'!$J:$J, "профессиональное обучение"), 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1" i="6" l="1"/>
  <c r="K731" i="6"/>
  <c r="L731" i="6"/>
  <c r="I731" i="6"/>
  <c r="F731" i="6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L730" i="6" l="1"/>
  <c r="K730" i="6"/>
  <c r="J729" i="6"/>
  <c r="J730" i="6"/>
  <c r="L729" i="6" l="1"/>
  <c r="J728" i="6"/>
  <c r="F729" i="6"/>
  <c r="K729" i="6"/>
  <c r="J16" i="3" l="1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15" i="3"/>
  <c r="K728" i="6" l="1"/>
  <c r="L728" i="6"/>
  <c r="I728" i="6"/>
  <c r="J266" i="6" l="1"/>
  <c r="K266" i="6"/>
  <c r="L266" i="6"/>
  <c r="I266" i="6"/>
  <c r="F266" i="6"/>
  <c r="J283" i="6"/>
  <c r="K283" i="6"/>
  <c r="L283" i="6"/>
  <c r="I283" i="6"/>
  <c r="F283" i="6"/>
  <c r="J293" i="6"/>
  <c r="K293" i="6"/>
  <c r="L293" i="6"/>
  <c r="I293" i="6"/>
  <c r="F293" i="6"/>
  <c r="F56" i="6" l="1"/>
  <c r="I56" i="6"/>
  <c r="J56" i="6"/>
  <c r="K56" i="6"/>
  <c r="L56" i="6"/>
  <c r="J670" i="6"/>
  <c r="K670" i="6"/>
  <c r="L670" i="6"/>
  <c r="I670" i="6"/>
  <c r="F670" i="6"/>
  <c r="J89" i="6"/>
  <c r="K89" i="6"/>
  <c r="L89" i="6"/>
  <c r="F89" i="6"/>
  <c r="I85" i="6"/>
  <c r="I86" i="6"/>
  <c r="I87" i="6"/>
  <c r="I88" i="6"/>
  <c r="I89" i="6"/>
  <c r="I90" i="6"/>
  <c r="I91" i="6"/>
  <c r="J88" i="6" l="1"/>
  <c r="K88" i="6"/>
  <c r="L88" i="6"/>
  <c r="F88" i="6"/>
  <c r="J87" i="6"/>
  <c r="K87" i="6"/>
  <c r="L87" i="6"/>
  <c r="F87" i="6"/>
  <c r="J86" i="6"/>
  <c r="K86" i="6"/>
  <c r="L86" i="6"/>
  <c r="F86" i="6"/>
  <c r="I704" i="6"/>
  <c r="F704" i="6"/>
  <c r="J704" i="6"/>
  <c r="K704" i="6"/>
  <c r="L704" i="6"/>
  <c r="J705" i="6"/>
  <c r="K705" i="6"/>
  <c r="L705" i="6"/>
  <c r="I327" i="6"/>
  <c r="L327" i="6"/>
  <c r="J327" i="6"/>
  <c r="K327" i="6"/>
  <c r="J328" i="6"/>
  <c r="K328" i="6"/>
  <c r="F327" i="6"/>
  <c r="K326" i="6"/>
  <c r="I321" i="6"/>
  <c r="I322" i="6"/>
  <c r="I323" i="6"/>
  <c r="I324" i="6"/>
  <c r="I325" i="6"/>
  <c r="I326" i="6"/>
  <c r="I328" i="6"/>
  <c r="I329" i="6"/>
  <c r="I330" i="6"/>
  <c r="I331" i="6"/>
  <c r="L329" i="6"/>
  <c r="K329" i="6"/>
  <c r="K330" i="6"/>
  <c r="L330" i="6"/>
  <c r="L331" i="6"/>
  <c r="L332" i="6"/>
  <c r="L333" i="6"/>
  <c r="L334" i="6"/>
  <c r="I313" i="6"/>
  <c r="I314" i="6"/>
  <c r="I315" i="6"/>
  <c r="I316" i="6"/>
  <c r="I317" i="6"/>
  <c r="I318" i="6"/>
  <c r="I319" i="6"/>
  <c r="I320" i="6"/>
  <c r="I332" i="6"/>
  <c r="I582" i="6"/>
  <c r="I583" i="6"/>
  <c r="I584" i="6"/>
  <c r="L582" i="6"/>
  <c r="K582" i="6"/>
  <c r="K567" i="6"/>
  <c r="K584" i="6"/>
  <c r="K583" i="6"/>
  <c r="L584" i="6"/>
  <c r="L583" i="6"/>
  <c r="L567" i="6"/>
  <c r="J582" i="6"/>
  <c r="F584" i="6"/>
  <c r="F583" i="6"/>
  <c r="F582" i="6"/>
  <c r="J584" i="6"/>
  <c r="J583" i="6"/>
  <c r="L264" i="6"/>
  <c r="J264" i="6"/>
  <c r="K264" i="6"/>
  <c r="F264" i="6"/>
  <c r="L483" i="6"/>
  <c r="J483" i="6"/>
  <c r="K483" i="6"/>
  <c r="F483" i="6"/>
  <c r="J340" i="6"/>
  <c r="K340" i="6"/>
  <c r="L340" i="6"/>
  <c r="F340" i="6"/>
  <c r="L101" i="6"/>
  <c r="J101" i="6"/>
  <c r="K101" i="6"/>
  <c r="I101" i="6"/>
  <c r="F101" i="6"/>
  <c r="I243" i="6"/>
  <c r="L243" i="6"/>
  <c r="K243" i="6"/>
  <c r="K244" i="6"/>
  <c r="J243" i="6"/>
  <c r="F243" i="6"/>
  <c r="F106" i="6"/>
  <c r="I106" i="6"/>
  <c r="J106" i="6"/>
  <c r="L106" i="6"/>
  <c r="K106" i="6"/>
  <c r="I105" i="6"/>
  <c r="I725" i="6"/>
  <c r="I726" i="6"/>
  <c r="I727" i="6"/>
  <c r="I724" i="6"/>
  <c r="K726" i="6"/>
  <c r="K727" i="6"/>
  <c r="K725" i="6"/>
  <c r="J726" i="6"/>
  <c r="J727" i="6"/>
  <c r="J725" i="6"/>
  <c r="F727" i="6"/>
  <c r="F726" i="6"/>
  <c r="L720" i="6"/>
  <c r="L727" i="6"/>
  <c r="L726" i="6"/>
  <c r="L85" i="6"/>
  <c r="K85" i="6"/>
  <c r="J85" i="6"/>
  <c r="F85" i="6"/>
  <c r="K5" i="6" l="1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90" i="6"/>
  <c r="K91" i="6"/>
  <c r="K92" i="6"/>
  <c r="K93" i="6"/>
  <c r="K94" i="6"/>
  <c r="K95" i="6"/>
  <c r="K96" i="6"/>
  <c r="K97" i="6"/>
  <c r="K98" i="6"/>
  <c r="K99" i="6"/>
  <c r="K100" i="6"/>
  <c r="K102" i="6"/>
  <c r="K103" i="6"/>
  <c r="K104" i="6"/>
  <c r="K105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5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4" i="6"/>
  <c r="K285" i="6"/>
  <c r="K286" i="6"/>
  <c r="K287" i="6"/>
  <c r="K288" i="6"/>
  <c r="K289" i="6"/>
  <c r="K290" i="6"/>
  <c r="K291" i="6"/>
  <c r="K292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31" i="6"/>
  <c r="K332" i="6"/>
  <c r="K333" i="6"/>
  <c r="K334" i="6"/>
  <c r="K335" i="6"/>
  <c r="K336" i="6"/>
  <c r="K337" i="6"/>
  <c r="K338" i="6"/>
  <c r="K339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92" i="6"/>
  <c r="I93" i="6"/>
  <c r="I94" i="6"/>
  <c r="I95" i="6"/>
  <c r="I96" i="6"/>
  <c r="I97" i="6"/>
  <c r="I98" i="6"/>
  <c r="I99" i="6"/>
  <c r="I100" i="6"/>
  <c r="I102" i="6"/>
  <c r="I103" i="6"/>
  <c r="I104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5" i="6"/>
  <c r="I267" i="6"/>
  <c r="I268" i="6"/>
  <c r="I269" i="6"/>
  <c r="I270" i="6"/>
  <c r="I271" i="6"/>
  <c r="I275" i="6"/>
  <c r="I276" i="6"/>
  <c r="I277" i="6"/>
  <c r="I278" i="6"/>
  <c r="I279" i="6"/>
  <c r="I280" i="6"/>
  <c r="I281" i="6"/>
  <c r="I282" i="6"/>
  <c r="I284" i="6"/>
  <c r="I285" i="6"/>
  <c r="I286" i="6"/>
  <c r="I287" i="6"/>
  <c r="I288" i="6"/>
  <c r="I289" i="6"/>
  <c r="I290" i="6"/>
  <c r="I291" i="6"/>
  <c r="I292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33" i="6"/>
  <c r="I334" i="6"/>
  <c r="I335" i="6"/>
  <c r="I336" i="6"/>
  <c r="I337" i="6"/>
  <c r="I338" i="6"/>
  <c r="I339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I374" i="6"/>
  <c r="I376" i="6"/>
  <c r="I377" i="6"/>
  <c r="I378" i="6"/>
  <c r="I379" i="6"/>
  <c r="I380" i="6"/>
  <c r="I381" i="6"/>
  <c r="I382" i="6"/>
  <c r="I383" i="6"/>
  <c r="I384" i="6"/>
  <c r="I385" i="6"/>
  <c r="I386" i="6"/>
  <c r="I387" i="6"/>
  <c r="I388" i="6"/>
  <c r="I389" i="6"/>
  <c r="I390" i="6"/>
  <c r="I391" i="6"/>
  <c r="I392" i="6"/>
  <c r="I393" i="6"/>
  <c r="I394" i="6"/>
  <c r="I395" i="6"/>
  <c r="I396" i="6"/>
  <c r="I397" i="6"/>
  <c r="I398" i="6"/>
  <c r="I399" i="6"/>
  <c r="I400" i="6"/>
  <c r="I402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420" i="6"/>
  <c r="I421" i="6"/>
  <c r="I422" i="6"/>
  <c r="I423" i="6"/>
  <c r="I424" i="6"/>
  <c r="I42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4" i="6"/>
  <c r="I485" i="6"/>
  <c r="I486" i="6"/>
  <c r="I487" i="6"/>
  <c r="I488" i="6"/>
  <c r="I489" i="6"/>
  <c r="I490" i="6"/>
  <c r="I491" i="6"/>
  <c r="I492" i="6"/>
  <c r="I493" i="6"/>
  <c r="I494" i="6"/>
  <c r="I495" i="6"/>
  <c r="I496" i="6"/>
  <c r="I49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560" i="6"/>
  <c r="I561" i="6"/>
  <c r="I562" i="6"/>
  <c r="I563" i="6"/>
  <c r="I564" i="6"/>
  <c r="I565" i="6"/>
  <c r="I566" i="6"/>
  <c r="I567" i="6"/>
  <c r="I568" i="6"/>
  <c r="I569" i="6"/>
  <c r="I570" i="6"/>
  <c r="I571" i="6"/>
  <c r="I572" i="6"/>
  <c r="I573" i="6"/>
  <c r="I574" i="6"/>
  <c r="I575" i="6"/>
  <c r="I576" i="6"/>
  <c r="I577" i="6"/>
  <c r="I578" i="6"/>
  <c r="I579" i="6"/>
  <c r="I580" i="6"/>
  <c r="I581" i="6"/>
  <c r="I585" i="6"/>
  <c r="I586" i="6"/>
  <c r="I587" i="6"/>
  <c r="I588" i="6"/>
  <c r="I589" i="6"/>
  <c r="I590" i="6"/>
  <c r="I591" i="6"/>
  <c r="I592" i="6"/>
  <c r="I593" i="6"/>
  <c r="I594" i="6"/>
  <c r="I595" i="6"/>
  <c r="I596" i="6"/>
  <c r="I597" i="6"/>
  <c r="I598" i="6"/>
  <c r="I599" i="6"/>
  <c r="I600" i="6"/>
  <c r="I601" i="6"/>
  <c r="I602" i="6"/>
  <c r="I603" i="6"/>
  <c r="I604" i="6"/>
  <c r="I605" i="6"/>
  <c r="I606" i="6"/>
  <c r="I607" i="6"/>
  <c r="I608" i="6"/>
  <c r="I609" i="6"/>
  <c r="I610" i="6"/>
  <c r="I611" i="6"/>
  <c r="I612" i="6"/>
  <c r="I613" i="6"/>
  <c r="I614" i="6"/>
  <c r="I615" i="6"/>
  <c r="I616" i="6"/>
  <c r="I617" i="6"/>
  <c r="I618" i="6"/>
  <c r="I619" i="6"/>
  <c r="I620" i="6"/>
  <c r="I621" i="6"/>
  <c r="I62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6" i="6"/>
  <c r="I647" i="6"/>
  <c r="I648" i="6"/>
  <c r="I649" i="6"/>
  <c r="I650" i="6"/>
  <c r="I651" i="6"/>
  <c r="I652" i="6"/>
  <c r="I653" i="6"/>
  <c r="I654" i="6"/>
  <c r="I655" i="6"/>
  <c r="I656" i="6"/>
  <c r="I657" i="6"/>
  <c r="I658" i="6"/>
  <c r="I659" i="6"/>
  <c r="I660" i="6"/>
  <c r="I661" i="6"/>
  <c r="I662" i="6"/>
  <c r="I663" i="6"/>
  <c r="I664" i="6"/>
  <c r="I665" i="6"/>
  <c r="I666" i="6"/>
  <c r="I667" i="6"/>
  <c r="I668" i="6"/>
  <c r="I669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I689" i="6"/>
  <c r="I690" i="6"/>
  <c r="I691" i="6"/>
  <c r="I692" i="6"/>
  <c r="I693" i="6"/>
  <c r="I694" i="6"/>
  <c r="I695" i="6"/>
  <c r="I696" i="6"/>
  <c r="I697" i="6"/>
  <c r="I698" i="6"/>
  <c r="I699" i="6"/>
  <c r="I700" i="6"/>
  <c r="I701" i="6"/>
  <c r="I702" i="6"/>
  <c r="I703" i="6"/>
  <c r="I705" i="6"/>
  <c r="I706" i="6"/>
  <c r="I707" i="6"/>
  <c r="I708" i="6"/>
  <c r="I709" i="6"/>
  <c r="I710" i="6"/>
  <c r="I711" i="6"/>
  <c r="I712" i="6"/>
  <c r="I713" i="6"/>
  <c r="I714" i="6"/>
  <c r="I715" i="6"/>
  <c r="I716" i="6"/>
  <c r="I717" i="6"/>
  <c r="I718" i="6"/>
  <c r="I719" i="6"/>
  <c r="I720" i="6"/>
  <c r="I721" i="6"/>
  <c r="I722" i="6"/>
  <c r="I723" i="6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90" i="6"/>
  <c r="F91" i="6"/>
  <c r="F92" i="6"/>
  <c r="F93" i="6"/>
  <c r="F94" i="6"/>
  <c r="F95" i="6"/>
  <c r="F96" i="6"/>
  <c r="F97" i="6"/>
  <c r="F98" i="6"/>
  <c r="F99" i="6"/>
  <c r="F100" i="6"/>
  <c r="F102" i="6"/>
  <c r="F103" i="6"/>
  <c r="F104" i="6"/>
  <c r="F105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5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4" i="6"/>
  <c r="F285" i="6"/>
  <c r="F286" i="6"/>
  <c r="F287" i="6"/>
  <c r="F288" i="6"/>
  <c r="F289" i="6"/>
  <c r="F290" i="6"/>
  <c r="F291" i="6"/>
  <c r="F292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J7" i="6" l="1"/>
  <c r="J5" i="6"/>
  <c r="J6" i="6"/>
  <c r="J9" i="6"/>
  <c r="J8" i="6"/>
  <c r="J10" i="6"/>
  <c r="J11" i="6"/>
  <c r="J13" i="6"/>
  <c r="J12" i="6"/>
  <c r="J14" i="6"/>
  <c r="J15" i="6"/>
  <c r="J17" i="6"/>
  <c r="J16" i="6"/>
  <c r="J18" i="6"/>
  <c r="J19" i="6"/>
  <c r="J21" i="6"/>
  <c r="J20" i="6"/>
  <c r="J22" i="6"/>
  <c r="J23" i="6"/>
  <c r="J25" i="6"/>
  <c r="J24" i="6"/>
  <c r="J26" i="6"/>
  <c r="J27" i="6"/>
  <c r="J29" i="6"/>
  <c r="J28" i="6"/>
  <c r="J30" i="6"/>
  <c r="J31" i="6"/>
  <c r="J33" i="6"/>
  <c r="J32" i="6"/>
  <c r="J34" i="6"/>
  <c r="J35" i="6"/>
  <c r="J37" i="6"/>
  <c r="J36" i="6"/>
  <c r="J38" i="6"/>
  <c r="J39" i="6"/>
  <c r="J41" i="6"/>
  <c r="J40" i="6"/>
  <c r="J42" i="6"/>
  <c r="J43" i="6"/>
  <c r="J45" i="6"/>
  <c r="J44" i="6"/>
  <c r="J46" i="6"/>
  <c r="J47" i="6"/>
  <c r="J49" i="6"/>
  <c r="J48" i="6"/>
  <c r="J50" i="6"/>
  <c r="J51" i="6"/>
  <c r="J53" i="6"/>
  <c r="J52" i="6"/>
  <c r="J54" i="6"/>
  <c r="J55" i="6"/>
  <c r="J57" i="6"/>
  <c r="J58" i="6"/>
  <c r="J59" i="6"/>
  <c r="J61" i="6"/>
  <c r="J60" i="6"/>
  <c r="J62" i="6"/>
  <c r="J63" i="6"/>
  <c r="J65" i="6"/>
  <c r="J64" i="6"/>
  <c r="J66" i="6"/>
  <c r="J67" i="6"/>
  <c r="J69" i="6"/>
  <c r="J68" i="6"/>
  <c r="J70" i="6"/>
  <c r="J71" i="6"/>
  <c r="J72" i="6"/>
  <c r="J74" i="6"/>
  <c r="J73" i="6"/>
  <c r="J75" i="6"/>
  <c r="J76" i="6"/>
  <c r="J78" i="6"/>
  <c r="J77" i="6"/>
  <c r="J79" i="6"/>
  <c r="J80" i="6"/>
  <c r="J82" i="6"/>
  <c r="J81" i="6"/>
  <c r="J84" i="6"/>
  <c r="J83" i="6"/>
  <c r="J90" i="6"/>
  <c r="J92" i="6"/>
  <c r="J91" i="6"/>
  <c r="J94" i="6"/>
  <c r="J93" i="6"/>
  <c r="J95" i="6"/>
  <c r="J96" i="6"/>
  <c r="J98" i="6"/>
  <c r="J97" i="6"/>
  <c r="J99" i="6"/>
  <c r="J100" i="6"/>
  <c r="J103" i="6"/>
  <c r="J102" i="6"/>
  <c r="J104" i="6"/>
  <c r="J105" i="6"/>
  <c r="J108" i="6"/>
  <c r="J107" i="6"/>
  <c r="J109" i="6"/>
  <c r="J110" i="6"/>
  <c r="J112" i="6"/>
  <c r="J111" i="6"/>
  <c r="J113" i="6"/>
  <c r="J115" i="6"/>
  <c r="J114" i="6"/>
  <c r="J116" i="6"/>
  <c r="J117" i="6"/>
  <c r="J120" i="6"/>
  <c r="J119" i="6"/>
  <c r="J118" i="6"/>
  <c r="J121" i="6"/>
  <c r="J123" i="6"/>
  <c r="J122" i="6"/>
  <c r="J124" i="6"/>
  <c r="J125" i="6"/>
  <c r="J127" i="6"/>
  <c r="J126" i="6"/>
  <c r="J128" i="6"/>
  <c r="J129" i="6"/>
  <c r="J131" i="6"/>
  <c r="J130" i="6"/>
  <c r="J132" i="6"/>
  <c r="J133" i="6"/>
  <c r="J135" i="6"/>
  <c r="J134" i="6"/>
  <c r="J136" i="6"/>
  <c r="J137" i="6"/>
  <c r="J138" i="6"/>
  <c r="J139" i="6"/>
  <c r="J140" i="6"/>
  <c r="J141" i="6"/>
  <c r="J142" i="6"/>
  <c r="J143" i="6"/>
  <c r="J144" i="6"/>
  <c r="J145" i="6"/>
  <c r="J146" i="6"/>
  <c r="J148" i="6"/>
  <c r="J147" i="6"/>
  <c r="J149" i="6"/>
  <c r="J150" i="6"/>
  <c r="J152" i="6"/>
  <c r="J151" i="6"/>
  <c r="J153" i="6"/>
  <c r="J154" i="6"/>
  <c r="J156" i="6"/>
  <c r="J155" i="6"/>
  <c r="J157" i="6"/>
  <c r="J158" i="6"/>
  <c r="J160" i="6"/>
  <c r="J159" i="6"/>
  <c r="J161" i="6"/>
  <c r="J162" i="6"/>
  <c r="J164" i="6"/>
  <c r="J163" i="6"/>
  <c r="J165" i="6"/>
  <c r="J166" i="6"/>
  <c r="J167" i="6"/>
  <c r="J170" i="6"/>
  <c r="J168" i="6"/>
  <c r="J169" i="6"/>
  <c r="J172" i="6"/>
  <c r="J171" i="6"/>
  <c r="J173" i="6"/>
  <c r="J174" i="6"/>
  <c r="J176" i="6"/>
  <c r="J175" i="6"/>
  <c r="J177" i="6"/>
  <c r="J178" i="6"/>
  <c r="J180" i="6"/>
  <c r="J179" i="6"/>
  <c r="J181" i="6"/>
  <c r="J182" i="6"/>
  <c r="J184" i="6"/>
  <c r="J183" i="6"/>
  <c r="J185" i="6"/>
  <c r="J186" i="6"/>
  <c r="J187" i="6"/>
  <c r="J189" i="6"/>
  <c r="J188" i="6"/>
  <c r="J191" i="6"/>
  <c r="J190" i="6"/>
  <c r="J192" i="6"/>
  <c r="J193" i="6"/>
  <c r="J194" i="6"/>
  <c r="J195" i="6"/>
  <c r="J196" i="6"/>
  <c r="J198" i="6"/>
  <c r="J197" i="6"/>
  <c r="J199" i="6"/>
  <c r="J200" i="6"/>
  <c r="J202" i="6"/>
  <c r="J201" i="6"/>
  <c r="J203" i="6"/>
  <c r="J204" i="6"/>
  <c r="J206" i="6"/>
  <c r="J205" i="6"/>
  <c r="J207" i="6"/>
  <c r="J208" i="6"/>
  <c r="J210" i="6"/>
  <c r="J209" i="6"/>
  <c r="J211" i="6"/>
  <c r="J212" i="6"/>
  <c r="J214" i="6"/>
  <c r="J213" i="6"/>
  <c r="J215" i="6"/>
  <c r="J216" i="6"/>
  <c r="J219" i="6"/>
  <c r="J217" i="6"/>
  <c r="J218" i="6"/>
  <c r="J220" i="6"/>
  <c r="J221" i="6"/>
  <c r="J222" i="6"/>
  <c r="J225" i="6"/>
  <c r="J223" i="6"/>
  <c r="J224" i="6"/>
  <c r="J227" i="6"/>
  <c r="J226" i="6"/>
  <c r="J228" i="6"/>
  <c r="J229" i="6"/>
  <c r="J230" i="6"/>
  <c r="J233" i="6"/>
  <c r="J231" i="6"/>
  <c r="J232" i="6"/>
  <c r="J235" i="6"/>
  <c r="J234" i="6"/>
  <c r="J236" i="6"/>
  <c r="J237" i="6"/>
  <c r="J240" i="6"/>
  <c r="J239" i="6"/>
  <c r="J238" i="6"/>
  <c r="J241" i="6"/>
  <c r="J244" i="6"/>
  <c r="J242" i="6"/>
  <c r="J245" i="6"/>
  <c r="J246" i="6"/>
  <c r="J248" i="6"/>
  <c r="J247" i="6"/>
  <c r="J249" i="6"/>
  <c r="J250" i="6"/>
  <c r="J252" i="6"/>
  <c r="J251" i="6"/>
  <c r="J254" i="6"/>
  <c r="J253" i="6"/>
  <c r="J256" i="6"/>
  <c r="J255" i="6"/>
  <c r="J257" i="6"/>
  <c r="J258" i="6"/>
  <c r="J259" i="6"/>
  <c r="J261" i="6"/>
  <c r="J260" i="6"/>
  <c r="J262" i="6"/>
  <c r="J263" i="6"/>
  <c r="J265" i="6"/>
  <c r="J267" i="6"/>
  <c r="J269" i="6"/>
  <c r="J268" i="6"/>
  <c r="J270" i="6"/>
  <c r="J271" i="6"/>
  <c r="J273" i="6"/>
  <c r="J272" i="6"/>
  <c r="J274" i="6"/>
  <c r="J275" i="6"/>
  <c r="J278" i="6"/>
  <c r="J277" i="6"/>
  <c r="J276" i="6"/>
  <c r="J279" i="6"/>
  <c r="J280" i="6"/>
  <c r="J281" i="6"/>
  <c r="J282" i="6"/>
  <c r="J284" i="6"/>
  <c r="J285" i="6"/>
  <c r="J286" i="6"/>
  <c r="J289" i="6"/>
  <c r="J287" i="6"/>
  <c r="J288" i="6"/>
  <c r="J292" i="6"/>
  <c r="J290" i="6"/>
  <c r="J291" i="6"/>
  <c r="J294" i="6"/>
  <c r="J295" i="6"/>
  <c r="J296" i="6"/>
  <c r="J299" i="6"/>
  <c r="J298" i="6"/>
  <c r="J297" i="6"/>
  <c r="J300" i="6"/>
  <c r="J302" i="6"/>
  <c r="J301" i="6"/>
  <c r="J303" i="6"/>
  <c r="J304" i="6"/>
  <c r="J305" i="6"/>
  <c r="J306" i="6"/>
  <c r="J307" i="6"/>
  <c r="J308" i="6"/>
  <c r="J309" i="6"/>
  <c r="J310" i="6"/>
  <c r="J313" i="6"/>
  <c r="J312" i="6"/>
  <c r="J311" i="6"/>
  <c r="J315" i="6"/>
  <c r="J314" i="6"/>
  <c r="J316" i="6"/>
  <c r="J317" i="6"/>
  <c r="J319" i="6"/>
  <c r="J318" i="6"/>
  <c r="J321" i="6"/>
  <c r="J320" i="6"/>
  <c r="J322" i="6"/>
  <c r="J323" i="6"/>
  <c r="J324" i="6"/>
  <c r="J326" i="6"/>
  <c r="J325" i="6"/>
  <c r="J330" i="6"/>
  <c r="J329" i="6"/>
  <c r="J331" i="6"/>
  <c r="J332" i="6"/>
  <c r="J333" i="6"/>
  <c r="J334" i="6"/>
  <c r="J335" i="6"/>
  <c r="J338" i="6"/>
  <c r="J337" i="6"/>
  <c r="J336" i="6"/>
  <c r="J339" i="6"/>
  <c r="J342" i="6"/>
  <c r="J341" i="6"/>
  <c r="J343" i="6"/>
  <c r="J344" i="6"/>
  <c r="J346" i="6"/>
  <c r="J345" i="6"/>
  <c r="J347" i="6"/>
  <c r="J348" i="6"/>
  <c r="J350" i="6"/>
  <c r="J349" i="6"/>
  <c r="J353" i="6"/>
  <c r="J352" i="6"/>
  <c r="J351" i="6"/>
  <c r="J354" i="6"/>
  <c r="J356" i="6"/>
  <c r="J355" i="6"/>
  <c r="J357" i="6"/>
  <c r="J358" i="6"/>
  <c r="J360" i="6"/>
  <c r="J359" i="6"/>
  <c r="J361" i="6"/>
  <c r="J362" i="6"/>
  <c r="J364" i="6"/>
  <c r="J363" i="6"/>
  <c r="J365" i="6"/>
  <c r="J366" i="6"/>
  <c r="J367" i="6"/>
  <c r="J368" i="6"/>
  <c r="J369" i="6"/>
  <c r="J370" i="6"/>
  <c r="J371" i="6"/>
  <c r="J372" i="6"/>
  <c r="J373" i="6"/>
  <c r="J374" i="6"/>
  <c r="J375" i="6"/>
  <c r="J377" i="6"/>
  <c r="J376" i="6"/>
  <c r="J378" i="6"/>
  <c r="J379" i="6"/>
  <c r="J381" i="6"/>
  <c r="J380" i="6"/>
  <c r="J382" i="6"/>
  <c r="J383" i="6"/>
  <c r="J385" i="6"/>
  <c r="J384" i="6"/>
  <c r="J387" i="6"/>
  <c r="J386" i="6"/>
  <c r="J388" i="6"/>
  <c r="J389" i="6"/>
  <c r="J390" i="6"/>
  <c r="J392" i="6"/>
  <c r="J391" i="6"/>
  <c r="J393" i="6"/>
  <c r="J394" i="6"/>
  <c r="J397" i="6"/>
  <c r="J396" i="6"/>
  <c r="J395" i="6"/>
  <c r="J398" i="6"/>
  <c r="J399" i="6"/>
  <c r="J400" i="6"/>
  <c r="J403" i="6"/>
  <c r="J401" i="6"/>
  <c r="J402" i="6"/>
  <c r="J406" i="6"/>
  <c r="J405" i="6"/>
  <c r="J404" i="6"/>
  <c r="J407" i="6"/>
  <c r="J409" i="6"/>
  <c r="J408" i="6"/>
  <c r="J410" i="6"/>
  <c r="J411" i="6"/>
  <c r="J412" i="6"/>
  <c r="J413" i="6"/>
  <c r="J414" i="6"/>
  <c r="J415" i="6"/>
  <c r="J416" i="6"/>
  <c r="J417" i="6"/>
  <c r="J419" i="6"/>
  <c r="J418" i="6"/>
  <c r="J420" i="6"/>
  <c r="J421" i="6"/>
  <c r="J423" i="6"/>
  <c r="J422" i="6"/>
  <c r="J424" i="6"/>
  <c r="J425" i="6"/>
  <c r="J426" i="6"/>
  <c r="J428" i="6"/>
  <c r="J427" i="6"/>
  <c r="J429" i="6"/>
  <c r="J430" i="6"/>
  <c r="J432" i="6"/>
  <c r="J431" i="6"/>
  <c r="J433" i="6"/>
  <c r="J434" i="6"/>
  <c r="J436" i="6"/>
  <c r="J435" i="6"/>
  <c r="J437" i="6"/>
  <c r="J438" i="6"/>
  <c r="J440" i="6"/>
  <c r="J439" i="6"/>
  <c r="J441" i="6"/>
  <c r="J442" i="6"/>
  <c r="J444" i="6"/>
  <c r="J443" i="6"/>
  <c r="J445" i="6"/>
  <c r="J446" i="6"/>
  <c r="J447" i="6"/>
  <c r="J448" i="6"/>
  <c r="J449" i="6"/>
  <c r="J450" i="6"/>
  <c r="J452" i="6"/>
  <c r="J451" i="6"/>
  <c r="J453" i="6"/>
  <c r="J454" i="6"/>
  <c r="J457" i="6"/>
  <c r="J455" i="6"/>
  <c r="J456" i="6"/>
  <c r="J460" i="6"/>
  <c r="J459" i="6"/>
  <c r="J458" i="6"/>
  <c r="J461" i="6"/>
  <c r="J463" i="6"/>
  <c r="J462" i="6"/>
  <c r="J464" i="6"/>
  <c r="J465" i="6"/>
  <c r="J468" i="6"/>
  <c r="J467" i="6"/>
  <c r="J466" i="6"/>
  <c r="J469" i="6"/>
  <c r="J471" i="6"/>
  <c r="J470" i="6"/>
  <c r="J472" i="6"/>
  <c r="J473" i="6"/>
  <c r="J474" i="6"/>
  <c r="J477" i="6"/>
  <c r="J476" i="6"/>
  <c r="J475" i="6"/>
  <c r="J478" i="6"/>
  <c r="J480" i="6"/>
  <c r="J479" i="6"/>
  <c r="J481" i="6"/>
  <c r="J482" i="6"/>
  <c r="J484" i="6"/>
  <c r="J486" i="6"/>
  <c r="J485" i="6"/>
  <c r="J489" i="6"/>
  <c r="J488" i="6"/>
  <c r="J487" i="6"/>
  <c r="J490" i="6"/>
  <c r="J491" i="6"/>
  <c r="J493" i="6"/>
  <c r="J492" i="6"/>
  <c r="J495" i="6"/>
  <c r="J494" i="6"/>
  <c r="J496" i="6"/>
  <c r="J497" i="6"/>
  <c r="J498" i="6"/>
  <c r="J500" i="6"/>
  <c r="J499" i="6"/>
  <c r="J501" i="6"/>
  <c r="J502" i="6"/>
  <c r="J503" i="6"/>
  <c r="J504" i="6"/>
  <c r="J506" i="6"/>
  <c r="J505" i="6"/>
  <c r="J507" i="6"/>
  <c r="J508" i="6"/>
  <c r="J510" i="6"/>
  <c r="J509" i="6"/>
  <c r="J511" i="6"/>
  <c r="J512" i="6"/>
  <c r="J513" i="6"/>
  <c r="J515" i="6"/>
  <c r="J514" i="6"/>
  <c r="J518" i="6"/>
  <c r="J517" i="6"/>
  <c r="J516" i="6"/>
  <c r="J519" i="6"/>
  <c r="J520" i="6"/>
  <c r="J521" i="6"/>
  <c r="J522" i="6"/>
  <c r="J524" i="6"/>
  <c r="J523" i="6"/>
  <c r="J525" i="6"/>
  <c r="J526" i="6"/>
  <c r="J528" i="6"/>
  <c r="J527" i="6"/>
  <c r="J529" i="6"/>
  <c r="J530" i="6"/>
  <c r="J533" i="6"/>
  <c r="J531" i="6"/>
  <c r="J532" i="6"/>
  <c r="J534" i="6"/>
  <c r="J535" i="6"/>
  <c r="J536" i="6"/>
  <c r="J538" i="6"/>
  <c r="J537" i="6"/>
  <c r="J539" i="6"/>
  <c r="J540" i="6"/>
  <c r="J542" i="6"/>
  <c r="J541" i="6"/>
  <c r="J544" i="6"/>
  <c r="J543" i="6"/>
  <c r="J545" i="6"/>
  <c r="J546" i="6"/>
  <c r="J547" i="6"/>
  <c r="J549" i="6"/>
  <c r="J548" i="6"/>
  <c r="J550" i="6"/>
  <c r="J551" i="6"/>
  <c r="J553" i="6"/>
  <c r="J552" i="6"/>
  <c r="J554" i="6"/>
  <c r="J555" i="6"/>
  <c r="J557" i="6"/>
  <c r="J556" i="6"/>
  <c r="J558" i="6"/>
  <c r="J559" i="6"/>
  <c r="J562" i="6"/>
  <c r="J560" i="6"/>
  <c r="J561" i="6"/>
  <c r="J564" i="6"/>
  <c r="J563" i="6"/>
  <c r="J565" i="6"/>
  <c r="J566" i="6"/>
  <c r="J568" i="6"/>
  <c r="J567" i="6"/>
  <c r="J569" i="6"/>
  <c r="J570" i="6"/>
  <c r="J571" i="6"/>
  <c r="J573" i="6"/>
  <c r="J572" i="6"/>
  <c r="J575" i="6"/>
  <c r="J574" i="6"/>
  <c r="J576" i="6"/>
  <c r="J577" i="6"/>
  <c r="J578" i="6"/>
  <c r="J580" i="6"/>
  <c r="J579" i="6"/>
  <c r="J581" i="6"/>
  <c r="J586" i="6"/>
  <c r="J585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9" i="6"/>
  <c r="J608" i="6"/>
  <c r="J610" i="6"/>
  <c r="J611" i="6"/>
  <c r="J613" i="6"/>
  <c r="J612" i="6"/>
  <c r="J614" i="6"/>
  <c r="J616" i="6"/>
  <c r="J615" i="6"/>
  <c r="J617" i="6"/>
  <c r="J618" i="6"/>
  <c r="J619" i="6"/>
  <c r="J620" i="6"/>
  <c r="J622" i="6"/>
  <c r="J621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8" i="6"/>
  <c r="J647" i="6"/>
  <c r="J649" i="6"/>
  <c r="J650" i="6"/>
  <c r="J651" i="6"/>
  <c r="J652" i="6"/>
  <c r="J653" i="6"/>
  <c r="J656" i="6"/>
  <c r="J654" i="6"/>
  <c r="J655" i="6"/>
  <c r="J658" i="6"/>
  <c r="J657" i="6"/>
  <c r="J659" i="6"/>
  <c r="J660" i="6"/>
  <c r="J662" i="6"/>
  <c r="J661" i="6"/>
  <c r="J665" i="6"/>
  <c r="J663" i="6"/>
  <c r="J664" i="6"/>
  <c r="J666" i="6"/>
  <c r="J669" i="6"/>
  <c r="J667" i="6"/>
  <c r="J668" i="6"/>
  <c r="J673" i="6"/>
  <c r="J672" i="6"/>
  <c r="J671" i="6"/>
  <c r="J674" i="6"/>
  <c r="J675" i="6"/>
  <c r="J676" i="6"/>
  <c r="J677" i="6"/>
  <c r="J679" i="6"/>
  <c r="J678" i="6"/>
  <c r="J680" i="6"/>
  <c r="J681" i="6"/>
  <c r="J683" i="6"/>
  <c r="J682" i="6"/>
  <c r="J684" i="6"/>
  <c r="J685" i="6"/>
  <c r="J686" i="6"/>
  <c r="J687" i="6"/>
  <c r="J688" i="6"/>
  <c r="J689" i="6"/>
  <c r="J690" i="6"/>
  <c r="J692" i="6"/>
  <c r="J691" i="6"/>
  <c r="J693" i="6"/>
  <c r="J696" i="6"/>
  <c r="J694" i="6"/>
  <c r="J695" i="6"/>
  <c r="J698" i="6"/>
  <c r="J697" i="6"/>
  <c r="J700" i="6"/>
  <c r="J699" i="6"/>
  <c r="J702" i="6"/>
  <c r="J701" i="6"/>
  <c r="J703" i="6"/>
  <c r="J706" i="6"/>
  <c r="J707" i="6"/>
  <c r="J708" i="6"/>
  <c r="J709" i="6"/>
  <c r="J710" i="6"/>
  <c r="J711" i="6"/>
  <c r="J712" i="6"/>
  <c r="J713" i="6"/>
  <c r="J715" i="6"/>
  <c r="J716" i="6"/>
  <c r="J714" i="6"/>
  <c r="J717" i="6"/>
  <c r="J718" i="6"/>
  <c r="J719" i="6"/>
  <c r="J720" i="6"/>
  <c r="J721" i="6"/>
  <c r="J722" i="6"/>
  <c r="J723" i="6"/>
  <c r="J724" i="6"/>
  <c r="L7" i="6"/>
  <c r="L5" i="6"/>
  <c r="L6" i="6"/>
  <c r="L9" i="6"/>
  <c r="L8" i="6"/>
  <c r="L10" i="6"/>
  <c r="L11" i="6"/>
  <c r="L13" i="6"/>
  <c r="L12" i="6"/>
  <c r="L14" i="6"/>
  <c r="L15" i="6"/>
  <c r="L17" i="6"/>
  <c r="L16" i="6"/>
  <c r="L18" i="6"/>
  <c r="L19" i="6"/>
  <c r="L21" i="6"/>
  <c r="L20" i="6"/>
  <c r="L22" i="6"/>
  <c r="L23" i="6"/>
  <c r="L25" i="6"/>
  <c r="L24" i="6"/>
  <c r="L26" i="6"/>
  <c r="L27" i="6"/>
  <c r="L29" i="6"/>
  <c r="L28" i="6"/>
  <c r="L30" i="6"/>
  <c r="L31" i="6"/>
  <c r="L33" i="6"/>
  <c r="L32" i="6"/>
  <c r="L34" i="6"/>
  <c r="L35" i="6"/>
  <c r="L37" i="6"/>
  <c r="L36" i="6"/>
  <c r="L38" i="6"/>
  <c r="L39" i="6"/>
  <c r="L41" i="6"/>
  <c r="L40" i="6"/>
  <c r="L42" i="6"/>
  <c r="L43" i="6"/>
  <c r="L45" i="6"/>
  <c r="L44" i="6"/>
  <c r="L46" i="6"/>
  <c r="L47" i="6"/>
  <c r="L49" i="6"/>
  <c r="L48" i="6"/>
  <c r="L50" i="6"/>
  <c r="L51" i="6"/>
  <c r="L53" i="6"/>
  <c r="L52" i="6"/>
  <c r="L54" i="6"/>
  <c r="L55" i="6"/>
  <c r="L57" i="6"/>
  <c r="L58" i="6"/>
  <c r="L59" i="6"/>
  <c r="L61" i="6"/>
  <c r="L60" i="6"/>
  <c r="L62" i="6"/>
  <c r="L63" i="6"/>
  <c r="L65" i="6"/>
  <c r="L64" i="6"/>
  <c r="L66" i="6"/>
  <c r="L67" i="6"/>
  <c r="L69" i="6"/>
  <c r="L68" i="6"/>
  <c r="L70" i="6"/>
  <c r="L71" i="6"/>
  <c r="L72" i="6"/>
  <c r="L74" i="6"/>
  <c r="L73" i="6"/>
  <c r="L75" i="6"/>
  <c r="L76" i="6"/>
  <c r="L78" i="6"/>
  <c r="L77" i="6"/>
  <c r="L79" i="6"/>
  <c r="L80" i="6"/>
  <c r="L82" i="6"/>
  <c r="L81" i="6"/>
  <c r="L84" i="6"/>
  <c r="L83" i="6"/>
  <c r="L90" i="6"/>
  <c r="L92" i="6"/>
  <c r="L91" i="6"/>
  <c r="L94" i="6"/>
  <c r="L93" i="6"/>
  <c r="L95" i="6"/>
  <c r="L96" i="6"/>
  <c r="L98" i="6"/>
  <c r="L97" i="6"/>
  <c r="L99" i="6"/>
  <c r="L100" i="6"/>
  <c r="L103" i="6"/>
  <c r="L102" i="6"/>
  <c r="L104" i="6"/>
  <c r="L105" i="6"/>
  <c r="L108" i="6"/>
  <c r="L107" i="6"/>
  <c r="L109" i="6"/>
  <c r="L110" i="6"/>
  <c r="L112" i="6"/>
  <c r="L111" i="6"/>
  <c r="L113" i="6"/>
  <c r="L115" i="6"/>
  <c r="L114" i="6"/>
  <c r="L116" i="6"/>
  <c r="L117" i="6"/>
  <c r="L120" i="6"/>
  <c r="L119" i="6"/>
  <c r="L118" i="6"/>
  <c r="L121" i="6"/>
  <c r="L123" i="6"/>
  <c r="L122" i="6"/>
  <c r="L124" i="6"/>
  <c r="L125" i="6"/>
  <c r="L127" i="6"/>
  <c r="L126" i="6"/>
  <c r="L128" i="6"/>
  <c r="L129" i="6"/>
  <c r="L131" i="6"/>
  <c r="L130" i="6"/>
  <c r="L132" i="6"/>
  <c r="L133" i="6"/>
  <c r="L135" i="6"/>
  <c r="L134" i="6"/>
  <c r="L136" i="6"/>
  <c r="L137" i="6"/>
  <c r="L138" i="6"/>
  <c r="L139" i="6"/>
  <c r="L140" i="6"/>
  <c r="L141" i="6"/>
  <c r="L142" i="6"/>
  <c r="L143" i="6"/>
  <c r="L144" i="6"/>
  <c r="L145" i="6"/>
  <c r="L146" i="6"/>
  <c r="L148" i="6"/>
  <c r="L147" i="6"/>
  <c r="L149" i="6"/>
  <c r="L150" i="6"/>
  <c r="L152" i="6"/>
  <c r="L151" i="6"/>
  <c r="L153" i="6"/>
  <c r="L154" i="6"/>
  <c r="L156" i="6"/>
  <c r="L155" i="6"/>
  <c r="L157" i="6"/>
  <c r="L158" i="6"/>
  <c r="L160" i="6"/>
  <c r="L159" i="6"/>
  <c r="L161" i="6"/>
  <c r="L162" i="6"/>
  <c r="L164" i="6"/>
  <c r="L163" i="6"/>
  <c r="L165" i="6"/>
  <c r="L166" i="6"/>
  <c r="L167" i="6"/>
  <c r="L170" i="6"/>
  <c r="L168" i="6"/>
  <c r="L169" i="6"/>
  <c r="L172" i="6"/>
  <c r="L171" i="6"/>
  <c r="L173" i="6"/>
  <c r="L174" i="6"/>
  <c r="L176" i="6"/>
  <c r="L175" i="6"/>
  <c r="L177" i="6"/>
  <c r="L178" i="6"/>
  <c r="L180" i="6"/>
  <c r="L179" i="6"/>
  <c r="L181" i="6"/>
  <c r="L182" i="6"/>
  <c r="L184" i="6"/>
  <c r="L183" i="6"/>
  <c r="L185" i="6"/>
  <c r="L186" i="6"/>
  <c r="L187" i="6"/>
  <c r="L189" i="6"/>
  <c r="L188" i="6"/>
  <c r="L191" i="6"/>
  <c r="L190" i="6"/>
  <c r="L192" i="6"/>
  <c r="L193" i="6"/>
  <c r="L194" i="6"/>
  <c r="L195" i="6"/>
  <c r="L196" i="6"/>
  <c r="L198" i="6"/>
  <c r="L197" i="6"/>
  <c r="L199" i="6"/>
  <c r="L200" i="6"/>
  <c r="L202" i="6"/>
  <c r="L201" i="6"/>
  <c r="L203" i="6"/>
  <c r="L204" i="6"/>
  <c r="L206" i="6"/>
  <c r="L205" i="6"/>
  <c r="L207" i="6"/>
  <c r="L208" i="6"/>
  <c r="L210" i="6"/>
  <c r="L209" i="6"/>
  <c r="L211" i="6"/>
  <c r="L212" i="6"/>
  <c r="L214" i="6"/>
  <c r="L213" i="6"/>
  <c r="L215" i="6"/>
  <c r="L216" i="6"/>
  <c r="L219" i="6"/>
  <c r="L217" i="6"/>
  <c r="L218" i="6"/>
  <c r="L220" i="6"/>
  <c r="L221" i="6"/>
  <c r="L222" i="6"/>
  <c r="L225" i="6"/>
  <c r="L223" i="6"/>
  <c r="L224" i="6"/>
  <c r="L227" i="6"/>
  <c r="L226" i="6"/>
  <c r="L228" i="6"/>
  <c r="L229" i="6"/>
  <c r="L230" i="6"/>
  <c r="L233" i="6"/>
  <c r="L231" i="6"/>
  <c r="L232" i="6"/>
  <c r="L235" i="6"/>
  <c r="L234" i="6"/>
  <c r="L236" i="6"/>
  <c r="L237" i="6"/>
  <c r="L240" i="6"/>
  <c r="L239" i="6"/>
  <c r="L238" i="6"/>
  <c r="L241" i="6"/>
  <c r="L244" i="6"/>
  <c r="L242" i="6"/>
  <c r="L245" i="6"/>
  <c r="L246" i="6"/>
  <c r="L248" i="6"/>
  <c r="L247" i="6"/>
  <c r="L249" i="6"/>
  <c r="L250" i="6"/>
  <c r="L252" i="6"/>
  <c r="L251" i="6"/>
  <c r="L254" i="6"/>
  <c r="L253" i="6"/>
  <c r="L256" i="6"/>
  <c r="L255" i="6"/>
  <c r="L257" i="6"/>
  <c r="L258" i="6"/>
  <c r="L259" i="6"/>
  <c r="L261" i="6"/>
  <c r="L260" i="6"/>
  <c r="L262" i="6"/>
  <c r="L263" i="6"/>
  <c r="L265" i="6"/>
  <c r="L267" i="6"/>
  <c r="L269" i="6"/>
  <c r="L268" i="6"/>
  <c r="L270" i="6"/>
  <c r="L271" i="6"/>
  <c r="L273" i="6"/>
  <c r="L272" i="6"/>
  <c r="L274" i="6"/>
  <c r="L275" i="6"/>
  <c r="L278" i="6"/>
  <c r="L277" i="6"/>
  <c r="L276" i="6"/>
  <c r="L279" i="6"/>
  <c r="L280" i="6"/>
  <c r="L281" i="6"/>
  <c r="L282" i="6"/>
  <c r="L284" i="6"/>
  <c r="L285" i="6"/>
  <c r="L286" i="6"/>
  <c r="L289" i="6"/>
  <c r="L287" i="6"/>
  <c r="L288" i="6"/>
  <c r="L292" i="6"/>
  <c r="L290" i="6"/>
  <c r="L291" i="6"/>
  <c r="L294" i="6"/>
  <c r="L295" i="6"/>
  <c r="L296" i="6"/>
  <c r="L299" i="6"/>
  <c r="L298" i="6"/>
  <c r="L297" i="6"/>
  <c r="L300" i="6"/>
  <c r="L302" i="6"/>
  <c r="L301" i="6"/>
  <c r="L303" i="6"/>
  <c r="L304" i="6"/>
  <c r="L305" i="6"/>
  <c r="L306" i="6"/>
  <c r="L307" i="6"/>
  <c r="L308" i="6"/>
  <c r="L309" i="6"/>
  <c r="L310" i="6"/>
  <c r="L313" i="6"/>
  <c r="L312" i="6"/>
  <c r="L311" i="6"/>
  <c r="L315" i="6"/>
  <c r="L314" i="6"/>
  <c r="L316" i="6"/>
  <c r="L317" i="6"/>
  <c r="L319" i="6"/>
  <c r="L318" i="6"/>
  <c r="L321" i="6"/>
  <c r="L320" i="6"/>
  <c r="L322" i="6"/>
  <c r="L323" i="6"/>
  <c r="L324" i="6"/>
  <c r="L326" i="6"/>
  <c r="L325" i="6"/>
  <c r="L328" i="6"/>
  <c r="L335" i="6"/>
  <c r="L338" i="6"/>
  <c r="L337" i="6"/>
  <c r="L336" i="6"/>
  <c r="L339" i="6"/>
  <c r="L342" i="6"/>
  <c r="L341" i="6"/>
  <c r="L343" i="6"/>
  <c r="L344" i="6"/>
  <c r="L346" i="6"/>
  <c r="L345" i="6"/>
  <c r="L347" i="6"/>
  <c r="L348" i="6"/>
  <c r="L350" i="6"/>
  <c r="L349" i="6"/>
  <c r="L353" i="6"/>
  <c r="L352" i="6"/>
  <c r="L351" i="6"/>
  <c r="L354" i="6"/>
  <c r="L356" i="6"/>
  <c r="L355" i="6"/>
  <c r="L357" i="6"/>
  <c r="L358" i="6"/>
  <c r="L360" i="6"/>
  <c r="L359" i="6"/>
  <c r="L361" i="6"/>
  <c r="L362" i="6"/>
  <c r="L364" i="6"/>
  <c r="L363" i="6"/>
  <c r="L365" i="6"/>
  <c r="L366" i="6"/>
  <c r="L367" i="6"/>
  <c r="L368" i="6"/>
  <c r="L369" i="6"/>
  <c r="L370" i="6"/>
  <c r="L371" i="6"/>
  <c r="L372" i="6"/>
  <c r="L373" i="6"/>
  <c r="L374" i="6"/>
  <c r="L375" i="6"/>
  <c r="L377" i="6"/>
  <c r="L376" i="6"/>
  <c r="L378" i="6"/>
  <c r="L379" i="6"/>
  <c r="L381" i="6"/>
  <c r="L380" i="6"/>
  <c r="L382" i="6"/>
  <c r="L383" i="6"/>
  <c r="L385" i="6"/>
  <c r="L384" i="6"/>
  <c r="L387" i="6"/>
  <c r="L386" i="6"/>
  <c r="L388" i="6"/>
  <c r="L389" i="6"/>
  <c r="L390" i="6"/>
  <c r="L392" i="6"/>
  <c r="L391" i="6"/>
  <c r="L393" i="6"/>
  <c r="L394" i="6"/>
  <c r="L397" i="6"/>
  <c r="L396" i="6"/>
  <c r="L395" i="6"/>
  <c r="L398" i="6"/>
  <c r="L399" i="6"/>
  <c r="L400" i="6"/>
  <c r="L403" i="6"/>
  <c r="L401" i="6"/>
  <c r="L402" i="6"/>
  <c r="L406" i="6"/>
  <c r="L405" i="6"/>
  <c r="L404" i="6"/>
  <c r="L407" i="6"/>
  <c r="L409" i="6"/>
  <c r="L408" i="6"/>
  <c r="L410" i="6"/>
  <c r="L411" i="6"/>
  <c r="L412" i="6"/>
  <c r="L413" i="6"/>
  <c r="L414" i="6"/>
  <c r="L415" i="6"/>
  <c r="L416" i="6"/>
  <c r="L417" i="6"/>
  <c r="L419" i="6"/>
  <c r="L418" i="6"/>
  <c r="L420" i="6"/>
  <c r="L421" i="6"/>
  <c r="L423" i="6"/>
  <c r="L422" i="6"/>
  <c r="L424" i="6"/>
  <c r="L425" i="6"/>
  <c r="L426" i="6"/>
  <c r="L428" i="6"/>
  <c r="L427" i="6"/>
  <c r="L429" i="6"/>
  <c r="L430" i="6"/>
  <c r="L432" i="6"/>
  <c r="L431" i="6"/>
  <c r="L433" i="6"/>
  <c r="L434" i="6"/>
  <c r="L436" i="6"/>
  <c r="L435" i="6"/>
  <c r="L437" i="6"/>
  <c r="L438" i="6"/>
  <c r="L440" i="6"/>
  <c r="L439" i="6"/>
  <c r="L441" i="6"/>
  <c r="L442" i="6"/>
  <c r="L444" i="6"/>
  <c r="L443" i="6"/>
  <c r="L445" i="6"/>
  <c r="L446" i="6"/>
  <c r="L447" i="6"/>
  <c r="L448" i="6"/>
  <c r="L449" i="6"/>
  <c r="L450" i="6"/>
  <c r="L452" i="6"/>
  <c r="L451" i="6"/>
  <c r="L453" i="6"/>
  <c r="L454" i="6"/>
  <c r="L457" i="6"/>
  <c r="L455" i="6"/>
  <c r="L456" i="6"/>
  <c r="L460" i="6"/>
  <c r="L459" i="6"/>
  <c r="L458" i="6"/>
  <c r="L461" i="6"/>
  <c r="L463" i="6"/>
  <c r="L462" i="6"/>
  <c r="L464" i="6"/>
  <c r="L465" i="6"/>
  <c r="L468" i="6"/>
  <c r="L467" i="6"/>
  <c r="L466" i="6"/>
  <c r="L469" i="6"/>
  <c r="L471" i="6"/>
  <c r="L470" i="6"/>
  <c r="L472" i="6"/>
  <c r="L473" i="6"/>
  <c r="L474" i="6"/>
  <c r="L477" i="6"/>
  <c r="L476" i="6"/>
  <c r="L475" i="6"/>
  <c r="L478" i="6"/>
  <c r="L480" i="6"/>
  <c r="L479" i="6"/>
  <c r="L481" i="6"/>
  <c r="L482" i="6"/>
  <c r="L484" i="6"/>
  <c r="L486" i="6"/>
  <c r="L485" i="6"/>
  <c r="L489" i="6"/>
  <c r="L488" i="6"/>
  <c r="L487" i="6"/>
  <c r="L490" i="6"/>
  <c r="L491" i="6"/>
  <c r="L493" i="6"/>
  <c r="L492" i="6"/>
  <c r="L495" i="6"/>
  <c r="L494" i="6"/>
  <c r="L496" i="6"/>
  <c r="L497" i="6"/>
  <c r="L498" i="6"/>
  <c r="L500" i="6"/>
  <c r="L499" i="6"/>
  <c r="L501" i="6"/>
  <c r="L502" i="6"/>
  <c r="L503" i="6"/>
  <c r="L504" i="6"/>
  <c r="L506" i="6"/>
  <c r="L505" i="6"/>
  <c r="L507" i="6"/>
  <c r="L508" i="6"/>
  <c r="L510" i="6"/>
  <c r="L509" i="6"/>
  <c r="L511" i="6"/>
  <c r="L512" i="6"/>
  <c r="L513" i="6"/>
  <c r="L515" i="6"/>
  <c r="L514" i="6"/>
  <c r="L518" i="6"/>
  <c r="L517" i="6"/>
  <c r="L516" i="6"/>
  <c r="L519" i="6"/>
  <c r="L520" i="6"/>
  <c r="L521" i="6"/>
  <c r="L522" i="6"/>
  <c r="L524" i="6"/>
  <c r="L523" i="6"/>
  <c r="L525" i="6"/>
  <c r="L526" i="6"/>
  <c r="L528" i="6"/>
  <c r="L527" i="6"/>
  <c r="L529" i="6"/>
  <c r="L530" i="6"/>
  <c r="L533" i="6"/>
  <c r="L531" i="6"/>
  <c r="L532" i="6"/>
  <c r="L534" i="6"/>
  <c r="L535" i="6"/>
  <c r="L536" i="6"/>
  <c r="L538" i="6"/>
  <c r="L537" i="6"/>
  <c r="L539" i="6"/>
  <c r="L540" i="6"/>
  <c r="L542" i="6"/>
  <c r="L541" i="6"/>
  <c r="L544" i="6"/>
  <c r="L543" i="6"/>
  <c r="L545" i="6"/>
  <c r="L546" i="6"/>
  <c r="L547" i="6"/>
  <c r="L549" i="6"/>
  <c r="L548" i="6"/>
  <c r="L550" i="6"/>
  <c r="L551" i="6"/>
  <c r="L553" i="6"/>
  <c r="L552" i="6"/>
  <c r="L554" i="6"/>
  <c r="L555" i="6"/>
  <c r="L557" i="6"/>
  <c r="L556" i="6"/>
  <c r="L558" i="6"/>
  <c r="L559" i="6"/>
  <c r="L562" i="6"/>
  <c r="L560" i="6"/>
  <c r="L561" i="6"/>
  <c r="L564" i="6"/>
  <c r="L563" i="6"/>
  <c r="L565" i="6"/>
  <c r="L566" i="6"/>
  <c r="L568" i="6"/>
  <c r="L569" i="6"/>
  <c r="L570" i="6"/>
  <c r="L571" i="6"/>
  <c r="L573" i="6"/>
  <c r="L572" i="6"/>
  <c r="L575" i="6"/>
  <c r="L574" i="6"/>
  <c r="L576" i="6"/>
  <c r="L577" i="6"/>
  <c r="L578" i="6"/>
  <c r="L580" i="6"/>
  <c r="L579" i="6"/>
  <c r="L581" i="6"/>
  <c r="L586" i="6"/>
  <c r="L585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9" i="6"/>
  <c r="L608" i="6"/>
  <c r="L610" i="6"/>
  <c r="L611" i="6"/>
  <c r="L613" i="6"/>
  <c r="L612" i="6"/>
  <c r="L614" i="6"/>
  <c r="L616" i="6"/>
  <c r="L615" i="6"/>
  <c r="L617" i="6"/>
  <c r="L618" i="6"/>
  <c r="L619" i="6"/>
  <c r="L620" i="6"/>
  <c r="L622" i="6"/>
  <c r="L621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8" i="6"/>
  <c r="L647" i="6"/>
  <c r="L649" i="6"/>
  <c r="L650" i="6"/>
  <c r="L651" i="6"/>
  <c r="L652" i="6"/>
  <c r="L653" i="6"/>
  <c r="L656" i="6"/>
  <c r="L654" i="6"/>
  <c r="L655" i="6"/>
  <c r="L658" i="6"/>
  <c r="L657" i="6"/>
  <c r="L659" i="6"/>
  <c r="L660" i="6"/>
  <c r="L662" i="6"/>
  <c r="L661" i="6"/>
  <c r="L665" i="6"/>
  <c r="L663" i="6"/>
  <c r="L664" i="6"/>
  <c r="L666" i="6"/>
  <c r="L669" i="6"/>
  <c r="L667" i="6"/>
  <c r="L668" i="6"/>
  <c r="L673" i="6"/>
  <c r="L672" i="6"/>
  <c r="L671" i="6"/>
  <c r="L674" i="6"/>
  <c r="L675" i="6"/>
  <c r="L676" i="6"/>
  <c r="L677" i="6"/>
  <c r="L679" i="6"/>
  <c r="L678" i="6"/>
  <c r="L680" i="6"/>
  <c r="L681" i="6"/>
  <c r="L683" i="6"/>
  <c r="L682" i="6"/>
  <c r="L684" i="6"/>
  <c r="L685" i="6"/>
  <c r="L686" i="6"/>
  <c r="L687" i="6"/>
  <c r="L688" i="6"/>
  <c r="L689" i="6"/>
  <c r="L690" i="6"/>
  <c r="L692" i="6"/>
  <c r="L691" i="6"/>
  <c r="L693" i="6"/>
  <c r="L696" i="6"/>
  <c r="L694" i="6"/>
  <c r="L695" i="6"/>
  <c r="L698" i="6"/>
  <c r="L697" i="6"/>
  <c r="L700" i="6"/>
  <c r="L699" i="6"/>
  <c r="L702" i="6"/>
  <c r="L701" i="6"/>
  <c r="L703" i="6"/>
  <c r="L706" i="6"/>
  <c r="L707" i="6"/>
  <c r="L708" i="6"/>
  <c r="L709" i="6"/>
  <c r="L710" i="6"/>
  <c r="L711" i="6"/>
  <c r="L712" i="6"/>
  <c r="L713" i="6"/>
  <c r="L715" i="6"/>
  <c r="L716" i="6"/>
  <c r="L714" i="6"/>
  <c r="L717" i="6"/>
  <c r="L718" i="6"/>
  <c r="L719" i="6"/>
  <c r="L721" i="6"/>
  <c r="L722" i="6"/>
  <c r="L723" i="6"/>
  <c r="L724" i="6"/>
  <c r="L725" i="6"/>
</calcChain>
</file>

<file path=xl/sharedStrings.xml><?xml version="1.0" encoding="utf-8"?>
<sst xmlns="http://schemas.openxmlformats.org/spreadsheetml/2006/main" count="4866" uniqueCount="1840">
  <si>
    <t>Артикул 1С</t>
  </si>
  <si>
    <t>Код 1С</t>
  </si>
  <si>
    <t>ПРОГРАММА</t>
  </si>
  <si>
    <t>ПО/ДПО</t>
  </si>
  <si>
    <t>ВИД</t>
  </si>
  <si>
    <t>ОБР162</t>
  </si>
  <si>
    <t>БП-00000248</t>
  </si>
  <si>
    <t>Аккумуляторщик</t>
  </si>
  <si>
    <t>ПО</t>
  </si>
  <si>
    <t>ПК</t>
  </si>
  <si>
    <t>ОБР163</t>
  </si>
  <si>
    <t>00000000406</t>
  </si>
  <si>
    <t>ПП</t>
  </si>
  <si>
    <t>ОБР160</t>
  </si>
  <si>
    <t>БП-00000404</t>
  </si>
  <si>
    <t>ППЗ</t>
  </si>
  <si>
    <t>ОБР164</t>
  </si>
  <si>
    <t>БП-00000185</t>
  </si>
  <si>
    <t xml:space="preserve">Аппаратчик сжигания </t>
  </si>
  <si>
    <t>ОБР364</t>
  </si>
  <si>
    <t>БП-00001608</t>
  </si>
  <si>
    <t>ОБР365</t>
  </si>
  <si>
    <t>БП-00001609</t>
  </si>
  <si>
    <t>ОБР366</t>
  </si>
  <si>
    <t>БП-00001610</t>
  </si>
  <si>
    <t>ОБР165</t>
  </si>
  <si>
    <t>БП-00000929</t>
  </si>
  <si>
    <t>Ассистент по оказанию технической помощи инвалидам и лицам с ограниченными возможностями здоровья</t>
  </si>
  <si>
    <t>ОБР476</t>
  </si>
  <si>
    <t>БП-00001680</t>
  </si>
  <si>
    <t>ОБР477</t>
  </si>
  <si>
    <t>БП-00001681</t>
  </si>
  <si>
    <t>ОБР478</t>
  </si>
  <si>
    <t>БП-00001682</t>
  </si>
  <si>
    <t>ОБР166</t>
  </si>
  <si>
    <t>БП-00000746</t>
  </si>
  <si>
    <t>Бетонщик</t>
  </si>
  <si>
    <t>200</t>
  </si>
  <si>
    <t>ОБР442</t>
  </si>
  <si>
    <t>БП-00001611</t>
  </si>
  <si>
    <t>252</t>
  </si>
  <si>
    <t>ОБР443</t>
  </si>
  <si>
    <t>БП-00001612</t>
  </si>
  <si>
    <t>80</t>
  </si>
  <si>
    <t>ОБР444</t>
  </si>
  <si>
    <t>БП-00001613</t>
  </si>
  <si>
    <t>ОБР469</t>
  </si>
  <si>
    <t>БП-00001837</t>
  </si>
  <si>
    <t>Бурильщик эксплуатационного и разведочного бурения скважин на нефть и газ</t>
  </si>
  <si>
    <t>ОБР167</t>
  </si>
  <si>
    <t>БП-00001053</t>
  </si>
  <si>
    <t>ОБР462</t>
  </si>
  <si>
    <t>БП-00001691</t>
  </si>
  <si>
    <t>ОБР168</t>
  </si>
  <si>
    <t>БП-00000993</t>
  </si>
  <si>
    <t>Вальщик леса</t>
  </si>
  <si>
    <t>ОБР488</t>
  </si>
  <si>
    <t>БП-00001692</t>
  </si>
  <si>
    <t>ОБР489</t>
  </si>
  <si>
    <t>БП-00001693</t>
  </si>
  <si>
    <t>ОБР490</t>
  </si>
  <si>
    <t>БП-00001694</t>
  </si>
  <si>
    <t>ОБР171</t>
  </si>
  <si>
    <t>00000000375</t>
  </si>
  <si>
    <t>Водитель погрузчика (электропогрузчик с мощностью двигателя до 4 кВт)</t>
  </si>
  <si>
    <t>ОБР172</t>
  </si>
  <si>
    <t>00000000370</t>
  </si>
  <si>
    <t>8</t>
  </si>
  <si>
    <t>ОБР335</t>
  </si>
  <si>
    <t>БП-00001599</t>
  </si>
  <si>
    <t>ОБР400</t>
  </si>
  <si>
    <t>БП-00001614</t>
  </si>
  <si>
    <t>Водородчик</t>
  </si>
  <si>
    <t>280</t>
  </si>
  <si>
    <t>ОБР401</t>
  </si>
  <si>
    <t>БП-00001615</t>
  </si>
  <si>
    <t>160</t>
  </si>
  <si>
    <t>ОБР402</t>
  </si>
  <si>
    <t>БП-00001616</t>
  </si>
  <si>
    <t>104</t>
  </si>
  <si>
    <t>ОБР403</t>
  </si>
  <si>
    <t>БП-00001617</t>
  </si>
  <si>
    <t>ОБР191</t>
  </si>
  <si>
    <t>БП-00001216</t>
  </si>
  <si>
    <t>Вышкомонтажник</t>
  </si>
  <si>
    <t>ОБР512</t>
  </si>
  <si>
    <t>БП-00001695</t>
  </si>
  <si>
    <t>ОБР513</t>
  </si>
  <si>
    <t>БП-00001696</t>
  </si>
  <si>
    <t>ОБР308</t>
  </si>
  <si>
    <t>БП-00001217</t>
  </si>
  <si>
    <t>Вышкомонтажник-сварщик</t>
  </si>
  <si>
    <t>ОБР514</t>
  </si>
  <si>
    <t>БП-00001697</t>
  </si>
  <si>
    <t>ОБР515</t>
  </si>
  <si>
    <t>БП-00001698</t>
  </si>
  <si>
    <t>ОБР309</t>
  </si>
  <si>
    <t>БП-00001218</t>
  </si>
  <si>
    <t xml:space="preserve">Вышкомонтажник-электромонтер </t>
  </si>
  <si>
    <t>ОБР516</t>
  </si>
  <si>
    <t>БП-00001699</t>
  </si>
  <si>
    <t>ОБР517</t>
  </si>
  <si>
    <t>БП-00001700</t>
  </si>
  <si>
    <t>ОБР173</t>
  </si>
  <si>
    <t>БП-00000656</t>
  </si>
  <si>
    <t>Горнорабочий</t>
  </si>
  <si>
    <t>144</t>
  </si>
  <si>
    <t>ОБР435</t>
  </si>
  <si>
    <t>БП-00001618</t>
  </si>
  <si>
    <t>ОБР436</t>
  </si>
  <si>
    <t>БП-00001619</t>
  </si>
  <si>
    <t>72</t>
  </si>
  <si>
    <t>ОБР437</t>
  </si>
  <si>
    <t>БП-00001620</t>
  </si>
  <si>
    <t>ОБР428</t>
  </si>
  <si>
    <t>БП-00001621</t>
  </si>
  <si>
    <t>Горнорабочий подземный</t>
  </si>
  <si>
    <t>ОБР429</t>
  </si>
  <si>
    <t>БП-00001622</t>
  </si>
  <si>
    <t>ОБР430</t>
  </si>
  <si>
    <t>БП-00001623</t>
  </si>
  <si>
    <t>ОБР431</t>
  </si>
  <si>
    <t>БП-00001624</t>
  </si>
  <si>
    <t>ОБР175</t>
  </si>
  <si>
    <t>БП-00000033</t>
  </si>
  <si>
    <t xml:space="preserve">Дежурный по станции на пассажирской канатной дороге </t>
  </si>
  <si>
    <t>ОБР174</t>
  </si>
  <si>
    <t>БП-00000040</t>
  </si>
  <si>
    <t>ОБР363</t>
  </si>
  <si>
    <t>БП-00001701</t>
  </si>
  <si>
    <t>ОБР176</t>
  </si>
  <si>
    <t>БП-00000935</t>
  </si>
  <si>
    <t>Дорожный рабочий</t>
  </si>
  <si>
    <t>ОБР496</t>
  </si>
  <si>
    <t>БП-00001704</t>
  </si>
  <si>
    <t>ОБР497</t>
  </si>
  <si>
    <t>БП-00001705</t>
  </si>
  <si>
    <t>ОБР498</t>
  </si>
  <si>
    <t>БП-00001706</t>
  </si>
  <si>
    <t>ОБР177</t>
  </si>
  <si>
    <t>БП-00000939</t>
  </si>
  <si>
    <t>Дробильщик</t>
  </si>
  <si>
    <t>ОБР482</t>
  </si>
  <si>
    <t>БП-00001708</t>
  </si>
  <si>
    <t>ОБР483</t>
  </si>
  <si>
    <t>БП-00001709</t>
  </si>
  <si>
    <t>ОБР650</t>
  </si>
  <si>
    <t>БП-00001234</t>
  </si>
  <si>
    <t>Замерщик на топографо-геодезических и маркшейдерских работах</t>
  </si>
  <si>
    <t>ОБР527</t>
  </si>
  <si>
    <t>БП-00001711</t>
  </si>
  <si>
    <t>ОБР528</t>
  </si>
  <si>
    <t>БП-00001712</t>
  </si>
  <si>
    <t>ОБР295</t>
  </si>
  <si>
    <t>БП-00001330</t>
  </si>
  <si>
    <t>Истопник</t>
  </si>
  <si>
    <t>ОБР505</t>
  </si>
  <si>
    <t>БП-00001713</t>
  </si>
  <si>
    <t>ОБР506</t>
  </si>
  <si>
    <t>БП-00001714</t>
  </si>
  <si>
    <t>ОБР298</t>
  </si>
  <si>
    <t>БП-00001552</t>
  </si>
  <si>
    <t>Кабельщик-спайщик</t>
  </si>
  <si>
    <t>ОБР521</t>
  </si>
  <si>
    <t>БП-00001715</t>
  </si>
  <si>
    <t>ОБР522</t>
  </si>
  <si>
    <t>БП-00001716</t>
  </si>
  <si>
    <t>ОБР571</t>
  </si>
  <si>
    <t>БП-00001717</t>
  </si>
  <si>
    <t>Каменщик</t>
  </si>
  <si>
    <t>ОБР572</t>
  </si>
  <si>
    <t>БП-00001718</t>
  </si>
  <si>
    <t>ОБР573</t>
  </si>
  <si>
    <t>БП-00001719</t>
  </si>
  <si>
    <t>ОБР178</t>
  </si>
  <si>
    <t>БП-00000378</t>
  </si>
  <si>
    <t>Кладовщик</t>
  </si>
  <si>
    <t>88</t>
  </si>
  <si>
    <t>ОБР386</t>
  </si>
  <si>
    <t>БП-00001625</t>
  </si>
  <si>
    <t>102</t>
  </si>
  <si>
    <t>ОБР387</t>
  </si>
  <si>
    <t>БП-00001626</t>
  </si>
  <si>
    <t>40</t>
  </si>
  <si>
    <t>ОБР388</t>
  </si>
  <si>
    <t>БП-00001627</t>
  </si>
  <si>
    <t>ОБР413</t>
  </si>
  <si>
    <t>БП-00001629</t>
  </si>
  <si>
    <t>Контролер лома и отходов металла</t>
  </si>
  <si>
    <t>120</t>
  </si>
  <si>
    <t>ОБР54</t>
  </si>
  <si>
    <t>БП-00000289</t>
  </si>
  <si>
    <t>180</t>
  </si>
  <si>
    <t>ОБР412</t>
  </si>
  <si>
    <t>БП-00001628</t>
  </si>
  <si>
    <t>ОБР414</t>
  </si>
  <si>
    <t>БП-00001630</t>
  </si>
  <si>
    <t>ОБР55</t>
  </si>
  <si>
    <t>БП-00000472</t>
  </si>
  <si>
    <t>Контролер продукции цветной металлургии</t>
  </si>
  <si>
    <t>ОБР417</t>
  </si>
  <si>
    <t>БП-00001631</t>
  </si>
  <si>
    <t>130</t>
  </si>
  <si>
    <t>ОБР418</t>
  </si>
  <si>
    <t>БП-00001632</t>
  </si>
  <si>
    <t>90</t>
  </si>
  <si>
    <t>ОБР419</t>
  </si>
  <si>
    <t>БП-00001633</t>
  </si>
  <si>
    <t>ОБР638</t>
  </si>
  <si>
    <t>БП-00001721</t>
  </si>
  <si>
    <t>Кровельщик</t>
  </si>
  <si>
    <t>ОБР453</t>
  </si>
  <si>
    <t>БП-00001723</t>
  </si>
  <si>
    <t>Лаборант аналитической лаборатории</t>
  </si>
  <si>
    <t>Лаборант спектрального анализа</t>
  </si>
  <si>
    <t>ОБР456</t>
  </si>
  <si>
    <t>БП-00001726</t>
  </si>
  <si>
    <t>ОБР1024</t>
  </si>
  <si>
    <t>БП-00002873</t>
  </si>
  <si>
    <t>Лаборант химического анализа</t>
  </si>
  <si>
    <t>ОБР551</t>
  </si>
  <si>
    <t>ОБР552</t>
  </si>
  <si>
    <t>БП-00001729</t>
  </si>
  <si>
    <t>ОБР553</t>
  </si>
  <si>
    <t>БП-00001730</t>
  </si>
  <si>
    <t>ОБР179</t>
  </si>
  <si>
    <t>БП-00000985</t>
  </si>
  <si>
    <t>Лесной пожарный</t>
  </si>
  <si>
    <t>ОБР479</t>
  </si>
  <si>
    <t>БП-00001731</t>
  </si>
  <si>
    <t>ОБР480</t>
  </si>
  <si>
    <t>БП-00001732</t>
  </si>
  <si>
    <t>ОБР481</t>
  </si>
  <si>
    <t>БП-00001733</t>
  </si>
  <si>
    <t>ОБР59</t>
  </si>
  <si>
    <t>БП-00000350</t>
  </si>
  <si>
    <t>Литейщик на машинах для литья под давлением</t>
  </si>
  <si>
    <t>222</t>
  </si>
  <si>
    <t>ОБР60</t>
  </si>
  <si>
    <t>БП-00000351</t>
  </si>
  <si>
    <t>ОБР389</t>
  </si>
  <si>
    <t>БП-00001634</t>
  </si>
  <si>
    <t>360</t>
  </si>
  <si>
    <t>ОБР390</t>
  </si>
  <si>
    <t>БП-00001635</t>
  </si>
  <si>
    <t>ОБР563</t>
  </si>
  <si>
    <t>БП-00001734</t>
  </si>
  <si>
    <t>Литейщик пластмасс</t>
  </si>
  <si>
    <t>ОБР564</t>
  </si>
  <si>
    <t>БП-00001735</t>
  </si>
  <si>
    <t>ОБР565</t>
  </si>
  <si>
    <t>БП-00001736</t>
  </si>
  <si>
    <t>ОБР61</t>
  </si>
  <si>
    <t>БП-00000972</t>
  </si>
  <si>
    <t>Литейщик цветных металлов</t>
  </si>
  <si>
    <t>ОБР486</t>
  </si>
  <si>
    <t>БП-00001737</t>
  </si>
  <si>
    <t>ОБР487</t>
  </si>
  <si>
    <t>БП-00001738</t>
  </si>
  <si>
    <t>ОБР297</t>
  </si>
  <si>
    <t>БП-00001415</t>
  </si>
  <si>
    <t xml:space="preserve">Лифтер </t>
  </si>
  <si>
    <t>ОБР594</t>
  </si>
  <si>
    <t>ОБР595</t>
  </si>
  <si>
    <t>БП-00001740</t>
  </si>
  <si>
    <t>ОБР582</t>
  </si>
  <si>
    <t>БП-00001742</t>
  </si>
  <si>
    <t>Маляр</t>
  </si>
  <si>
    <t>ОБР583</t>
  </si>
  <si>
    <t>БП-00001743</t>
  </si>
  <si>
    <t>ОБР584</t>
  </si>
  <si>
    <t>БП-00001744</t>
  </si>
  <si>
    <t>ОБР280</t>
  </si>
  <si>
    <t>БП-00001107</t>
  </si>
  <si>
    <t>Матрос береговой</t>
  </si>
  <si>
    <t>ОБР507</t>
  </si>
  <si>
    <t>БП-00001746</t>
  </si>
  <si>
    <t>ОБР508</t>
  </si>
  <si>
    <t>БП-00001747</t>
  </si>
  <si>
    <t>ОБР181</t>
  </si>
  <si>
    <t>БП-00000556</t>
  </si>
  <si>
    <t>Машинист (кочегар) котельной</t>
  </si>
  <si>
    <t>ОБР182</t>
  </si>
  <si>
    <t>БП-00000408</t>
  </si>
  <si>
    <t>320</t>
  </si>
  <si>
    <t>ОБР183</t>
  </si>
  <si>
    <t>БП-00000409</t>
  </si>
  <si>
    <t>238</t>
  </si>
  <si>
    <t>ОБР180</t>
  </si>
  <si>
    <t>БП-00000410</t>
  </si>
  <si>
    <t>ОБР184</t>
  </si>
  <si>
    <t>БП-00000614</t>
  </si>
  <si>
    <t>Машинист (крановщик) мостовых и козловых кранов</t>
  </si>
  <si>
    <t>152</t>
  </si>
  <si>
    <t>ОБР422</t>
  </si>
  <si>
    <t>БП-00001748</t>
  </si>
  <si>
    <t>248</t>
  </si>
  <si>
    <t>ОБР423</t>
  </si>
  <si>
    <t>БП-00001749</t>
  </si>
  <si>
    <t>ОБР424</t>
  </si>
  <si>
    <t>БП-00001750</t>
  </si>
  <si>
    <t>ОБР187</t>
  </si>
  <si>
    <t>00000000376</t>
  </si>
  <si>
    <t xml:space="preserve">Машинист автовышки и автогидроподъемника </t>
  </si>
  <si>
    <t>ОБР188</t>
  </si>
  <si>
    <t>00000000371</t>
  </si>
  <si>
    <t>ОБР336</t>
  </si>
  <si>
    <t>БП-00001600</t>
  </si>
  <si>
    <t>ОБР190</t>
  </si>
  <si>
    <t>БП-00000241</t>
  </si>
  <si>
    <t>Машинист буровой установки</t>
  </si>
  <si>
    <t>288</t>
  </si>
  <si>
    <t>ОБР189</t>
  </si>
  <si>
    <t>БП-00000043</t>
  </si>
  <si>
    <t>ОБР348</t>
  </si>
  <si>
    <t>БП-00001636</t>
  </si>
  <si>
    <t>ОБР300</t>
  </si>
  <si>
    <t>БП-00001554</t>
  </si>
  <si>
    <t>Машинист двигателей внутреннего сгорания</t>
  </si>
  <si>
    <t>ОБР351</t>
  </si>
  <si>
    <t>БП-00001637</t>
  </si>
  <si>
    <t>ОБР352</t>
  </si>
  <si>
    <t>БП-00001638</t>
  </si>
  <si>
    <t>ОБР192</t>
  </si>
  <si>
    <t>БП-00000485</t>
  </si>
  <si>
    <t>Машинист компрессорных установок</t>
  </si>
  <si>
    <t>ОБР326</t>
  </si>
  <si>
    <t>БП-00000484</t>
  </si>
  <si>
    <t>ОБР415</t>
  </si>
  <si>
    <t>БП-00001639</t>
  </si>
  <si>
    <t>ОБР416</t>
  </si>
  <si>
    <t>БП-00001640</t>
  </si>
  <si>
    <t>ОБР194</t>
  </si>
  <si>
    <t>БП-00000165</t>
  </si>
  <si>
    <t>Машинист крана автомобильного</t>
  </si>
  <si>
    <t>ОБР193</t>
  </si>
  <si>
    <t>БП-00000184</t>
  </si>
  <si>
    <t>ОБР302</t>
  </si>
  <si>
    <t>БП-00001246</t>
  </si>
  <si>
    <t>ОБР236</t>
  </si>
  <si>
    <t>БП-00001233</t>
  </si>
  <si>
    <t>Машинист насосных установок</t>
  </si>
  <si>
    <t>ОБР574</t>
  </si>
  <si>
    <t>БП-00001751</t>
  </si>
  <si>
    <t>ОБР575</t>
  </si>
  <si>
    <t>БП-00001752</t>
  </si>
  <si>
    <t>ОБР196</t>
  </si>
  <si>
    <t>БП-00000250</t>
  </si>
  <si>
    <t xml:space="preserve">Машинист паровой передвижной депарафинизационной установки </t>
  </si>
  <si>
    <t>ОБР374</t>
  </si>
  <si>
    <t>БП-00001641</t>
  </si>
  <si>
    <t>ОБР375</t>
  </si>
  <si>
    <t>БП-00001642</t>
  </si>
  <si>
    <t>188</t>
  </si>
  <si>
    <t>ОБР376</t>
  </si>
  <si>
    <t>БП-00001643</t>
  </si>
  <si>
    <t>ОБР195</t>
  </si>
  <si>
    <t>БП-00000388</t>
  </si>
  <si>
    <t>Машинист портального крана</t>
  </si>
  <si>
    <t>240</t>
  </si>
  <si>
    <t>ОБР383</t>
  </si>
  <si>
    <t>БП-00001753</t>
  </si>
  <si>
    <t>ОБР384</t>
  </si>
  <si>
    <t>БП-00001754</t>
  </si>
  <si>
    <t>ОБР385</t>
  </si>
  <si>
    <t>БП-00001755</t>
  </si>
  <si>
    <t>ОБР198</t>
  </si>
  <si>
    <t>БП-00000673</t>
  </si>
  <si>
    <t xml:space="preserve">Машинист строительного подъемника </t>
  </si>
  <si>
    <t>ОБР406</t>
  </si>
  <si>
    <t>БП-00001756</t>
  </si>
  <si>
    <t>196</t>
  </si>
  <si>
    <t>ОБР407</t>
  </si>
  <si>
    <t>БП-00001106</t>
  </si>
  <si>
    <t>ОБР408</t>
  </si>
  <si>
    <t>БП-00001757</t>
  </si>
  <si>
    <t>ОБР576</t>
  </si>
  <si>
    <t>БП-00001758</t>
  </si>
  <si>
    <t>Машинист экструдера</t>
  </si>
  <si>
    <t>ОБР577</t>
  </si>
  <si>
    <t>БП-00001759</t>
  </si>
  <si>
    <t>ОБР578</t>
  </si>
  <si>
    <t>БП-00001760</t>
  </si>
  <si>
    <t>ОБР199</t>
  </si>
  <si>
    <t>БП-00000045</t>
  </si>
  <si>
    <t>Машинист электростанции передвижной</t>
  </si>
  <si>
    <t>ОБР349</t>
  </si>
  <si>
    <t>БП-00001644</t>
  </si>
  <si>
    <t>68</t>
  </si>
  <si>
    <t>ОБР350</t>
  </si>
  <si>
    <t>БП-00001645</t>
  </si>
  <si>
    <t>ОБР156</t>
  </si>
  <si>
    <t>БП-00000917</t>
  </si>
  <si>
    <t>Медицинский дезинфектор</t>
  </si>
  <si>
    <t>ОБР157</t>
  </si>
  <si>
    <t>БП-00000380</t>
  </si>
  <si>
    <t>Медицинский регистратор</t>
  </si>
  <si>
    <t>ОБР158</t>
  </si>
  <si>
    <t>БП-00000886</t>
  </si>
  <si>
    <t>Младшая медицинская сестра по уходу за больными</t>
  </si>
  <si>
    <t>ОБР438</t>
  </si>
  <si>
    <t>ОБР439</t>
  </si>
  <si>
    <t>ОБР440</t>
  </si>
  <si>
    <t>ОБР200</t>
  </si>
  <si>
    <t>БП-00001153</t>
  </si>
  <si>
    <t>Монтажник по монтажу стальных и железобетонных конструкций</t>
  </si>
  <si>
    <t>ОБР654</t>
  </si>
  <si>
    <t>БП-00000926</t>
  </si>
  <si>
    <t>ОБР420</t>
  </si>
  <si>
    <t>БП-00001646</t>
  </si>
  <si>
    <t>ОБР421</t>
  </si>
  <si>
    <t>БП-00001647</t>
  </si>
  <si>
    <t>ОБР329</t>
  </si>
  <si>
    <t>БП-00001413</t>
  </si>
  <si>
    <t>Монтажник санитарно-технических систем и оборудования</t>
  </si>
  <si>
    <t>ОБР596</t>
  </si>
  <si>
    <t>БП-00001762</t>
  </si>
  <si>
    <t>ОБР597</t>
  </si>
  <si>
    <t>БП-00001763</t>
  </si>
  <si>
    <t>ОБР201</t>
  </si>
  <si>
    <t>БП-00000252</t>
  </si>
  <si>
    <t>Монтажник строительных лесов и подмостей</t>
  </si>
  <si>
    <t>ОБР377</t>
  </si>
  <si>
    <t>БП-00001764</t>
  </si>
  <si>
    <t>218</t>
  </si>
  <si>
    <t>ОБР378</t>
  </si>
  <si>
    <t>БП-00001765</t>
  </si>
  <si>
    <t>ОБР379</t>
  </si>
  <si>
    <t>БП-00001766</t>
  </si>
  <si>
    <t>ОБР518</t>
  </si>
  <si>
    <t>БП-00001767</t>
  </si>
  <si>
    <t>Моторист пожарной мотопомпы</t>
  </si>
  <si>
    <t>ОБР519</t>
  </si>
  <si>
    <t>БП-00001768</t>
  </si>
  <si>
    <t>ОБР520</t>
  </si>
  <si>
    <t>БП-00001769</t>
  </si>
  <si>
    <t>ОБР203</t>
  </si>
  <si>
    <t>БП-00000262</t>
  </si>
  <si>
    <t xml:space="preserve">Моторист цементировочного агрегата </t>
  </si>
  <si>
    <t>ОБР371</t>
  </si>
  <si>
    <t>БП-00001648</t>
  </si>
  <si>
    <t>340</t>
  </si>
  <si>
    <t>ОБР372</t>
  </si>
  <si>
    <t>БП-00001649</t>
  </si>
  <si>
    <t>ОБР373</t>
  </si>
  <si>
    <t>БП-00001650</t>
  </si>
  <si>
    <t>ОБР675</t>
  </si>
  <si>
    <t>БП-00002171</t>
  </si>
  <si>
    <t>Наладчик железнодорожно-строительных машин и механизмов</t>
  </si>
  <si>
    <t>ОБР676</t>
  </si>
  <si>
    <t>БП-00002172</t>
  </si>
  <si>
    <t>ОБР677</t>
  </si>
  <si>
    <t>БП-00002173</t>
  </si>
  <si>
    <t>ОБР299</t>
  </si>
  <si>
    <t>БП-00001553</t>
  </si>
  <si>
    <t>Наладчик контрольно-измерительных приборов и автоматики</t>
  </si>
  <si>
    <t>ОБР566</t>
  </si>
  <si>
    <t>БП-00001770</t>
  </si>
  <si>
    <t>ОБР567</t>
  </si>
  <si>
    <t>БП-00001771</t>
  </si>
  <si>
    <t>ОБР204</t>
  </si>
  <si>
    <t>БП-00000937</t>
  </si>
  <si>
    <t>Наплавка рельсов и крестовин</t>
  </si>
  <si>
    <t>ОБР636</t>
  </si>
  <si>
    <t>БП-00001772</t>
  </si>
  <si>
    <t>Оператор автоматических и полуавтоматических линий станков и установок</t>
  </si>
  <si>
    <t>ОБР646</t>
  </si>
  <si>
    <t>БП-00001938</t>
  </si>
  <si>
    <t>ОБР647</t>
  </si>
  <si>
    <t>БП-00001939</t>
  </si>
  <si>
    <t>ОБР207</t>
  </si>
  <si>
    <t>БП-00000594</t>
  </si>
  <si>
    <t>ОБР404</t>
  </si>
  <si>
    <t>БП-00001773</t>
  </si>
  <si>
    <t>208</t>
  </si>
  <si>
    <t>ОБР405</t>
  </si>
  <si>
    <t>БП-00001774</t>
  </si>
  <si>
    <t>ОБР186</t>
  </si>
  <si>
    <t>БП-00001159</t>
  </si>
  <si>
    <t>Оператор грузоподъемных механизмов, управляемых с пола</t>
  </si>
  <si>
    <t>ОБР208</t>
  </si>
  <si>
    <t>БП-00000256</t>
  </si>
  <si>
    <t>Оператор грузоподъемных механизмов, управляемых со стационарного пульта</t>
  </si>
  <si>
    <t>ОБР338</t>
  </si>
  <si>
    <t>БП-00001602</t>
  </si>
  <si>
    <t>ОБР339</t>
  </si>
  <si>
    <t>БП-00001603</t>
  </si>
  <si>
    <t>ОБР340</t>
  </si>
  <si>
    <t>БП-00001775</t>
  </si>
  <si>
    <t>ОБР205</t>
  </si>
  <si>
    <t>БП-00000797</t>
  </si>
  <si>
    <t>Оператор заправочных станций</t>
  </si>
  <si>
    <t>ОБР450</t>
  </si>
  <si>
    <t>БП-00001651</t>
  </si>
  <si>
    <t>ОБР451</t>
  </si>
  <si>
    <t>БП-00001652</t>
  </si>
  <si>
    <t>112</t>
  </si>
  <si>
    <t>ОБР206</t>
  </si>
  <si>
    <t>БП-00000843</t>
  </si>
  <si>
    <t>ОБР209</t>
  </si>
  <si>
    <t>БП-00000884</t>
  </si>
  <si>
    <t>Оператор котельной</t>
  </si>
  <si>
    <t>ОБР448</t>
  </si>
  <si>
    <t>БП-00001653</t>
  </si>
  <si>
    <t>ОБР449</t>
  </si>
  <si>
    <t>БП-00001654</t>
  </si>
  <si>
    <t>ОБР210</t>
  </si>
  <si>
    <t>БП-00000885</t>
  </si>
  <si>
    <t>ОБР354</t>
  </si>
  <si>
    <t>БП-00001655</t>
  </si>
  <si>
    <t>Оператор обезвоживающей и обессоливающей установки</t>
  </si>
  <si>
    <t>ОБР355</t>
  </si>
  <si>
    <t>БП-00001656</t>
  </si>
  <si>
    <t>ОБР356</t>
  </si>
  <si>
    <t>БП-00001657</t>
  </si>
  <si>
    <t>ОБР357</t>
  </si>
  <si>
    <t>БП-00001658</t>
  </si>
  <si>
    <t>ОБР211</t>
  </si>
  <si>
    <t>БП-00000030</t>
  </si>
  <si>
    <t>Оператор пассажирской канатной дороги</t>
  </si>
  <si>
    <t>ОБР212</t>
  </si>
  <si>
    <t>БП-00000038</t>
  </si>
  <si>
    <t>ОБР358</t>
  </si>
  <si>
    <t>БП-00001776</t>
  </si>
  <si>
    <t>ОБР213</t>
  </si>
  <si>
    <t>БП-00000931</t>
  </si>
  <si>
    <t>Оператор теплового пункта</t>
  </si>
  <si>
    <t>ОБР465</t>
  </si>
  <si>
    <t>БП-00001777</t>
  </si>
  <si>
    <t>ОБР466</t>
  </si>
  <si>
    <t>БП-00001778</t>
  </si>
  <si>
    <t>ОБР214</t>
  </si>
  <si>
    <t>БП-00000387</t>
  </si>
  <si>
    <t>Оператор технологических установок</t>
  </si>
  <si>
    <t>228</t>
  </si>
  <si>
    <t>ОБР380</t>
  </si>
  <si>
    <t>БП-00001659</t>
  </si>
  <si>
    <t>344</t>
  </si>
  <si>
    <t>ОБР381</t>
  </si>
  <si>
    <t>БП-00001660</t>
  </si>
  <si>
    <t>184</t>
  </si>
  <si>
    <t>ОБР382</t>
  </si>
  <si>
    <t>БП-00001661</t>
  </si>
  <si>
    <t>ОБР215</t>
  </si>
  <si>
    <t>БП-00000987</t>
  </si>
  <si>
    <t>Оператор товарный</t>
  </si>
  <si>
    <t>ОБР463</t>
  </si>
  <si>
    <t>БП-00001779</t>
  </si>
  <si>
    <t>ОБР464</t>
  </si>
  <si>
    <t>БП-00001780</t>
  </si>
  <si>
    <t>ОБР154</t>
  </si>
  <si>
    <t>БП-00000322</t>
  </si>
  <si>
    <t>Особенности работы младшего медицинского персонала с больными коронавирусной инфекцией</t>
  </si>
  <si>
    <t>18</t>
  </si>
  <si>
    <t>Санитар</t>
  </si>
  <si>
    <t>ОБР155</t>
  </si>
  <si>
    <t>БП-00000643</t>
  </si>
  <si>
    <t>36</t>
  </si>
  <si>
    <t>ОБР65</t>
  </si>
  <si>
    <t>БП-00000994</t>
  </si>
  <si>
    <t>Плавильщик</t>
  </si>
  <si>
    <t>ОБР491</t>
  </si>
  <si>
    <t>БП-00001787</t>
  </si>
  <si>
    <t>ОБР492</t>
  </si>
  <si>
    <t>БП-00001788</t>
  </si>
  <si>
    <t>ОБР66</t>
  </si>
  <si>
    <t>БП-00000352</t>
  </si>
  <si>
    <t>Плавильщик металла и сплавов</t>
  </si>
  <si>
    <t>ОБР67</t>
  </si>
  <si>
    <t>БП-00000353</t>
  </si>
  <si>
    <t>ОБР395</t>
  </si>
  <si>
    <t>БП-00001662</t>
  </si>
  <si>
    <t>ОБР396</t>
  </si>
  <si>
    <t>БП-00001663</t>
  </si>
  <si>
    <t>ОБР560</t>
  </si>
  <si>
    <t>БП-00001789</t>
  </si>
  <si>
    <t>Плотник</t>
  </si>
  <si>
    <t>ОБР561</t>
  </si>
  <si>
    <t>БП-00001790</t>
  </si>
  <si>
    <t>ОБР562</t>
  </si>
  <si>
    <t>БП-00001791</t>
  </si>
  <si>
    <t>ОБР216</t>
  </si>
  <si>
    <t>БП-00000669</t>
  </si>
  <si>
    <t>Повар</t>
  </si>
  <si>
    <t>164</t>
  </si>
  <si>
    <t>ОБР445</t>
  </si>
  <si>
    <t>БП-00001664</t>
  </si>
  <si>
    <t>272</t>
  </si>
  <si>
    <t>ОБР446</t>
  </si>
  <si>
    <t>БП-00001665</t>
  </si>
  <si>
    <t>ОБР447</t>
  </si>
  <si>
    <t>БП-00001666</t>
  </si>
  <si>
    <t>ОБР239</t>
  </si>
  <si>
    <t>БП-00000395</t>
  </si>
  <si>
    <t>Подготовка стропальщиков для выполнения работ по строповке и зацепке грузов, транспортируемых на внешней подвеске вертолетов</t>
  </si>
  <si>
    <t>ОБР237</t>
  </si>
  <si>
    <t>БП-00000259</t>
  </si>
  <si>
    <t>ОБР341</t>
  </si>
  <si>
    <t>БП-00001796</t>
  </si>
  <si>
    <t>ОБР589</t>
  </si>
  <si>
    <t>БП-00001799</t>
  </si>
  <si>
    <t>Поездной электромеханик</t>
  </si>
  <si>
    <t>ОБР588</t>
  </si>
  <si>
    <t>БП-00001798</t>
  </si>
  <si>
    <t>ОБР590</t>
  </si>
  <si>
    <t>БП-00001800</t>
  </si>
  <si>
    <t>ОБР501</t>
  </si>
  <si>
    <t>БП-00001803</t>
  </si>
  <si>
    <t>Прессовщик изделий из древесины</t>
  </si>
  <si>
    <t>ОБР502</t>
  </si>
  <si>
    <t>БП-00001804</t>
  </si>
  <si>
    <t>ОБР503</t>
  </si>
  <si>
    <t>БП-00001805</t>
  </si>
  <si>
    <t>ОБР504</t>
  </si>
  <si>
    <t>БП-00001806</t>
  </si>
  <si>
    <t>ОБР68</t>
  </si>
  <si>
    <t>БП-00000808</t>
  </si>
  <si>
    <t>Прессовщик лома и отходов металла</t>
  </si>
  <si>
    <t>ОБР432</t>
  </si>
  <si>
    <t>БП-00001667</t>
  </si>
  <si>
    <t>ОБР433</t>
  </si>
  <si>
    <t>БП-00001668</t>
  </si>
  <si>
    <t>ОБР434</t>
  </si>
  <si>
    <t>БП-00001669</t>
  </si>
  <si>
    <t>ОБР535</t>
  </si>
  <si>
    <t>БП-00001807</t>
  </si>
  <si>
    <t>Приборист</t>
  </si>
  <si>
    <t>ОБР536</t>
  </si>
  <si>
    <t>БП-00001808</t>
  </si>
  <si>
    <t>ОБР537</t>
  </si>
  <si>
    <t>БП-00001809</t>
  </si>
  <si>
    <t>ОБР568</t>
  </si>
  <si>
    <t>БП-00001813</t>
  </si>
  <si>
    <t>Рабочий по комплексному обслуживанию и ремонту зданий</t>
  </si>
  <si>
    <t>ОБР569</t>
  </si>
  <si>
    <t>БП-00001814</t>
  </si>
  <si>
    <t>ОБР570</t>
  </si>
  <si>
    <t>БП-00001815</t>
  </si>
  <si>
    <t>ОБР70</t>
  </si>
  <si>
    <t>БП-00000995</t>
  </si>
  <si>
    <t>Резчик холодного металла</t>
  </si>
  <si>
    <t>ОБР493</t>
  </si>
  <si>
    <t>БП-00001817</t>
  </si>
  <si>
    <t>ОБР494</t>
  </si>
  <si>
    <t>БП-00001818</t>
  </si>
  <si>
    <t>ОБР159</t>
  </si>
  <si>
    <t>БП-00000238</t>
  </si>
  <si>
    <t>ОБР221</t>
  </si>
  <si>
    <t>БП-00000138</t>
  </si>
  <si>
    <t>Сварщик (электросварочные и газосварочные работы)</t>
  </si>
  <si>
    <t>136</t>
  </si>
  <si>
    <t>ОБР222</t>
  </si>
  <si>
    <t>БП-00000208</t>
  </si>
  <si>
    <t>ОБР325</t>
  </si>
  <si>
    <t>БП-00001419</t>
  </si>
  <si>
    <t>ОБР223</t>
  </si>
  <si>
    <t>БП-00000941</t>
  </si>
  <si>
    <t>Сигналист ЖД</t>
  </si>
  <si>
    <t>ОБР473</t>
  </si>
  <si>
    <t>БП-00001820</t>
  </si>
  <si>
    <t>ОБР474</t>
  </si>
  <si>
    <t>БП-00001821</t>
  </si>
  <si>
    <t>ОБР475</t>
  </si>
  <si>
    <t>БП-00001822</t>
  </si>
  <si>
    <t>ОБР554</t>
  </si>
  <si>
    <t>БП-00001823</t>
  </si>
  <si>
    <t>Слесарь аварийно-восстановительных работ</t>
  </si>
  <si>
    <t>ОБР555</t>
  </si>
  <si>
    <t>БП-00001824</t>
  </si>
  <si>
    <t>ОБР556</t>
  </si>
  <si>
    <t>БП-00001825</t>
  </si>
  <si>
    <t>ОБР546</t>
  </si>
  <si>
    <t>БП-00001826</t>
  </si>
  <si>
    <t>Слесарь по контрольно-измерительным приборам и автоматике</t>
  </si>
  <si>
    <t>ОБР652</t>
  </si>
  <si>
    <t>БП-00001827</t>
  </si>
  <si>
    <t>ОБР548</t>
  </si>
  <si>
    <t>БП-00001828</t>
  </si>
  <si>
    <t>ОБР224</t>
  </si>
  <si>
    <t>БП-00001047</t>
  </si>
  <si>
    <t xml:space="preserve">Слесарь по обслуживанию и ремонту механического оборудования подъемных сооружений </t>
  </si>
  <si>
    <t>ОБР225</t>
  </si>
  <si>
    <t>БП-00001048</t>
  </si>
  <si>
    <t>ОБР495</t>
  </si>
  <si>
    <t>БП-00001829</t>
  </si>
  <si>
    <t>ОБР641</t>
  </si>
  <si>
    <t>БП-00001830</t>
  </si>
  <si>
    <t>Слесарь по обслуживанию тепловых сетей</t>
  </si>
  <si>
    <t>ОБР642</t>
  </si>
  <si>
    <t>БП-00001831</t>
  </si>
  <si>
    <t>ОБР648</t>
  </si>
  <si>
    <t>БП-00001963</t>
  </si>
  <si>
    <t>ОБР327</t>
  </si>
  <si>
    <t>БП-00001226</t>
  </si>
  <si>
    <t>Слесарь по ремонту автомобилей</t>
  </si>
  <si>
    <t>ОБР328</t>
  </si>
  <si>
    <t>БП-00001225</t>
  </si>
  <si>
    <t>ОБР511</t>
  </si>
  <si>
    <t>БП-00001832</t>
  </si>
  <si>
    <t>ОБР226</t>
  </si>
  <si>
    <t>БП-00000461</t>
  </si>
  <si>
    <t>Слесарь по ремонту и обслуживанию систем вентиляции и кондиционирования</t>
  </si>
  <si>
    <t>ОБР458</t>
  </si>
  <si>
    <t>БП-00001833</t>
  </si>
  <si>
    <t>ОБР459</t>
  </si>
  <si>
    <t>БП-00001834</t>
  </si>
  <si>
    <t>ОБР228</t>
  </si>
  <si>
    <t>БП-00000986</t>
  </si>
  <si>
    <t>Слесарь по ремонту оборудования ДЭС</t>
  </si>
  <si>
    <t>ОБР470</t>
  </si>
  <si>
    <t>БП-00001838</t>
  </si>
  <si>
    <t>ОБР229</t>
  </si>
  <si>
    <t>БП-00000988</t>
  </si>
  <si>
    <t>Слесарь по ремонту оборудования котельных</t>
  </si>
  <si>
    <t>ОБР467</t>
  </si>
  <si>
    <t>БП-00001835</t>
  </si>
  <si>
    <t>ОБР468</t>
  </si>
  <si>
    <t>БП-00001836</t>
  </si>
  <si>
    <t>ОБР672</t>
  </si>
  <si>
    <t>БП-00002167</t>
  </si>
  <si>
    <t>Слесарь по ремонту подвижного состава</t>
  </si>
  <si>
    <t>ОБР673</t>
  </si>
  <si>
    <t>БП-00002168</t>
  </si>
  <si>
    <t>ОБР674</t>
  </si>
  <si>
    <t>БП-00002169</t>
  </si>
  <si>
    <t>ОБР529</t>
  </si>
  <si>
    <t>БП-00001839</t>
  </si>
  <si>
    <t>Слесарь по ремонту путевых машин и механизмов</t>
  </si>
  <si>
    <t>ОБР530</t>
  </si>
  <si>
    <t>БП-00001840</t>
  </si>
  <si>
    <t>ОБР531</t>
  </si>
  <si>
    <t>БП-00001841</t>
  </si>
  <si>
    <t>ОБР332</t>
  </si>
  <si>
    <t>БП-00001592</t>
  </si>
  <si>
    <t>Слесарь по ремонту специального железнодорожного подвижного состава и механизмов</t>
  </si>
  <si>
    <t>ОБР640</t>
  </si>
  <si>
    <t>БП-00001842</t>
  </si>
  <si>
    <t>ОБР288</t>
  </si>
  <si>
    <t>БП-00001236</t>
  </si>
  <si>
    <t>Слесарь по ремонту технологических установок</t>
  </si>
  <si>
    <t>ОБР549</t>
  </si>
  <si>
    <t>БП-00001843</t>
  </si>
  <si>
    <t>ОБР550</t>
  </si>
  <si>
    <t>БП-00001844</t>
  </si>
  <si>
    <t>ОБР655</t>
  </si>
  <si>
    <t>БП-00000032</t>
  </si>
  <si>
    <t xml:space="preserve">Слесарь-обходчик по обслуживанию и ремонту пассажирской канатной дороги </t>
  </si>
  <si>
    <t>ОБР231</t>
  </si>
  <si>
    <t>БП-00000039</t>
  </si>
  <si>
    <t>ОБР362</t>
  </si>
  <si>
    <t>БП-00001846</t>
  </si>
  <si>
    <t>ОБР230</t>
  </si>
  <si>
    <t>БП-00001158</t>
  </si>
  <si>
    <t>Слесарь-ремонтник</t>
  </si>
  <si>
    <t>ОБР289</t>
  </si>
  <si>
    <t>БП-00001237</t>
  </si>
  <si>
    <t>ОБР545</t>
  </si>
  <si>
    <t>БП-00001847</t>
  </si>
  <si>
    <t>ОБР290</t>
  </si>
  <si>
    <t>БП-00001238</t>
  </si>
  <si>
    <t>Слесарь-электрик по ремонту и обслуживанию электрооборудования</t>
  </si>
  <si>
    <t>Слесарь-электрик по ремонту электрооборудования</t>
  </si>
  <si>
    <t>ОБР232</t>
  </si>
  <si>
    <t>БП-00000670</t>
  </si>
  <si>
    <t>ОБР460</t>
  </si>
  <si>
    <t>БП-00001848</t>
  </si>
  <si>
    <t>ОБР541</t>
  </si>
  <si>
    <t>БП-00001850</t>
  </si>
  <si>
    <t>ОБР540</t>
  </si>
  <si>
    <t>БП-00001849</t>
  </si>
  <si>
    <t>ОБР542</t>
  </si>
  <si>
    <t>БП-00001851</t>
  </si>
  <si>
    <t>ОБР281</t>
  </si>
  <si>
    <t>БП-00001151</t>
  </si>
  <si>
    <t>Сливщик-разливщик</t>
  </si>
  <si>
    <t>ОБР509</t>
  </si>
  <si>
    <t>БП-00001852</t>
  </si>
  <si>
    <t>ОБР510</t>
  </si>
  <si>
    <t>БП-00001853</t>
  </si>
  <si>
    <t>ОБР233</t>
  </si>
  <si>
    <t>БП-00000866</t>
  </si>
  <si>
    <t>Социальный работник</t>
  </si>
  <si>
    <t>ОБР409</t>
  </si>
  <si>
    <t>БП-00001676</t>
  </si>
  <si>
    <t>ОБР410</t>
  </si>
  <si>
    <t>БП-00001677</t>
  </si>
  <si>
    <t>ОБР411</t>
  </si>
  <si>
    <t>БП-00001678</t>
  </si>
  <si>
    <t>ОБР234</t>
  </si>
  <si>
    <t>БП-00000973</t>
  </si>
  <si>
    <t>Станочник</t>
  </si>
  <si>
    <t>ОБР484</t>
  </si>
  <si>
    <t>БП-00001858</t>
  </si>
  <si>
    <t>ОБР485</t>
  </si>
  <si>
    <t>БП-00001859</t>
  </si>
  <si>
    <t>ОБР235</t>
  </si>
  <si>
    <t>БП-00000940</t>
  </si>
  <si>
    <t>Станочник деревообрабатывающих станков</t>
  </si>
  <si>
    <t>ОБР499</t>
  </si>
  <si>
    <t>БП-00001860</t>
  </si>
  <si>
    <t>ОБР500</t>
  </si>
  <si>
    <t>БП-00001861</t>
  </si>
  <si>
    <t>ОБР591</t>
  </si>
  <si>
    <t>БП-00001862</t>
  </si>
  <si>
    <t xml:space="preserve">Стекольщик </t>
  </si>
  <si>
    <t>ОБР592</t>
  </si>
  <si>
    <t>БП-00001863</t>
  </si>
  <si>
    <t>ОБР593</t>
  </si>
  <si>
    <t>БП-00001864</t>
  </si>
  <si>
    <t>ОБР238</t>
  </si>
  <si>
    <t>БП-00000126</t>
  </si>
  <si>
    <t xml:space="preserve">Стропальщик </t>
  </si>
  <si>
    <t>24</t>
  </si>
  <si>
    <t>ОБР240</t>
  </si>
  <si>
    <t>БП-00000059</t>
  </si>
  <si>
    <t>ОБР324</t>
  </si>
  <si>
    <t>00000000333</t>
  </si>
  <si>
    <t>ОБР241</t>
  </si>
  <si>
    <t>00000000365</t>
  </si>
  <si>
    <t xml:space="preserve">8 </t>
  </si>
  <si>
    <t>ОБР219</t>
  </si>
  <si>
    <t>БП-00000315</t>
  </si>
  <si>
    <t>Термическая резка металла (газорезчик)</t>
  </si>
  <si>
    <t>ОБР397</t>
  </si>
  <si>
    <t>БП-00001865</t>
  </si>
  <si>
    <t>ОБР398</t>
  </si>
  <si>
    <t>БП-00001866</t>
  </si>
  <si>
    <t>ОБР399</t>
  </si>
  <si>
    <t>БП-00001867</t>
  </si>
  <si>
    <t>ОБР585</t>
  </si>
  <si>
    <t>БП-00001868</t>
  </si>
  <si>
    <t xml:space="preserve">Токарь </t>
  </si>
  <si>
    <t>ОБР586</t>
  </si>
  <si>
    <t>БП-00001869</t>
  </si>
  <si>
    <t>ОБР587</t>
  </si>
  <si>
    <t>БП-00001870</t>
  </si>
  <si>
    <t>ОБР557</t>
  </si>
  <si>
    <t>БП-00001873</t>
  </si>
  <si>
    <t>Чистильщик</t>
  </si>
  <si>
    <t>ОБР558</t>
  </si>
  <si>
    <t>БП-00001874</t>
  </si>
  <si>
    <t>ОБР559</t>
  </si>
  <si>
    <t>БП-00001875</t>
  </si>
  <si>
    <t>ОБР244</t>
  </si>
  <si>
    <t>БП-00000162</t>
  </si>
  <si>
    <t>Чистильщик резервуаров ГСМ</t>
  </si>
  <si>
    <t>ОБР370</t>
  </si>
  <si>
    <t>БП-00001876</t>
  </si>
  <si>
    <t>ОБР243</t>
  </si>
  <si>
    <t>БП-00000561</t>
  </si>
  <si>
    <t>ОБР580</t>
  </si>
  <si>
    <t>БП-00001878</t>
  </si>
  <si>
    <t xml:space="preserve">Штукатур </t>
  </si>
  <si>
    <t>ОБР579</t>
  </si>
  <si>
    <t>БП-00001877</t>
  </si>
  <si>
    <t>ОБР581</t>
  </si>
  <si>
    <t>БП-00001879</t>
  </si>
  <si>
    <t xml:space="preserve">Электромеханик по обслуживанию пассажирской канатной дороги </t>
  </si>
  <si>
    <t>ОБР359</t>
  </si>
  <si>
    <t>БП-00001882</t>
  </si>
  <si>
    <t>ОБР360</t>
  </si>
  <si>
    <t>БП-00001883</t>
  </si>
  <si>
    <t>ОБР246</t>
  </si>
  <si>
    <t>БП-00000151</t>
  </si>
  <si>
    <t>Электромонтажник по освещению и осветительным сетям</t>
  </si>
  <si>
    <t>ОБР367</t>
  </si>
  <si>
    <t>БП-00001670</t>
  </si>
  <si>
    <t>ОБР368</t>
  </si>
  <si>
    <t>БП-00001671</t>
  </si>
  <si>
    <t>ОБР369</t>
  </si>
  <si>
    <t>БП-00001672</t>
  </si>
  <si>
    <t>ОБР524</t>
  </si>
  <si>
    <t>БП-00001885</t>
  </si>
  <si>
    <t>Электромонтер линейных сооружений телефонной связи и радиофикации</t>
  </si>
  <si>
    <t>ОБР523</t>
  </si>
  <si>
    <t>БП-00001884</t>
  </si>
  <si>
    <t>ОБР525</t>
  </si>
  <si>
    <t>БП-00001886</t>
  </si>
  <si>
    <t>ОБР292</t>
  </si>
  <si>
    <t>БП-00001240</t>
  </si>
  <si>
    <t>Электромонтер охранно-пожарной сигнализации</t>
  </si>
  <si>
    <t>ОБР538</t>
  </si>
  <si>
    <t>БП-00001887</t>
  </si>
  <si>
    <t>ОБР539</t>
  </si>
  <si>
    <t>БП-00001888</t>
  </si>
  <si>
    <t>ОБР291</t>
  </si>
  <si>
    <t>БП-00001239</t>
  </si>
  <si>
    <t>Электромонтер по испытаниям и измерениям</t>
  </si>
  <si>
    <t>ОБР543</t>
  </si>
  <si>
    <t>БП-00001889</t>
  </si>
  <si>
    <t>ОБР544</t>
  </si>
  <si>
    <t>БП-00001890</t>
  </si>
  <si>
    <t>ОБР248</t>
  </si>
  <si>
    <t>БП-00000116</t>
  </si>
  <si>
    <t>Электромонтер по ремонту и обслуживанию электрооборудования</t>
  </si>
  <si>
    <t>ОБР293</t>
  </si>
  <si>
    <t>БП-00001241</t>
  </si>
  <si>
    <t>ОБР657</t>
  </si>
  <si>
    <t>БП-00002123</t>
  </si>
  <si>
    <t>ОБР533</t>
  </si>
  <si>
    <t>БП-00001892</t>
  </si>
  <si>
    <t>Электромонтер станционного оборудования телефонной связи</t>
  </si>
  <si>
    <t>ОБР532</t>
  </si>
  <si>
    <t>БП-00001891</t>
  </si>
  <si>
    <t>ОБР534</t>
  </si>
  <si>
    <t>БП-00001893</t>
  </si>
  <si>
    <t>ОБР658</t>
  </si>
  <si>
    <t>БП-00002131</t>
  </si>
  <si>
    <t>Электрослесарь по обслуживанию и ремонту оборудования</t>
  </si>
  <si>
    <t>ОБР662</t>
  </si>
  <si>
    <t>БП-00002147</t>
  </si>
  <si>
    <t>ОБР663</t>
  </si>
  <si>
    <t>БП-00002148</t>
  </si>
  <si>
    <t>ОБР665</t>
  </si>
  <si>
    <t>БП-00002152</t>
  </si>
  <si>
    <t>Слесарь по эксплуатации и ремонту газового оборудования</t>
  </si>
  <si>
    <t>ОБР666</t>
  </si>
  <si>
    <t>БП-00002153</t>
  </si>
  <si>
    <t>ОБР679</t>
  </si>
  <si>
    <t>БП-00002184</t>
  </si>
  <si>
    <t>Слесарь по сборке металлоконструкций</t>
  </si>
  <si>
    <t>ОБР690</t>
  </si>
  <si>
    <t>БП-00002330</t>
  </si>
  <si>
    <t>ОБР681</t>
  </si>
  <si>
    <t>БП-00002315</t>
  </si>
  <si>
    <t xml:space="preserve">Электромонтер по ремонту обмоток и изоляции электрооборудования </t>
  </si>
  <si>
    <t>ОБР682</t>
  </si>
  <si>
    <t>БП-00002316</t>
  </si>
  <si>
    <t>ОБР683</t>
  </si>
  <si>
    <t>БП-00002317</t>
  </si>
  <si>
    <t>ОБР684</t>
  </si>
  <si>
    <t>БП-00002336</t>
  </si>
  <si>
    <t>Монтер пути</t>
  </si>
  <si>
    <t>ОБР685</t>
  </si>
  <si>
    <t>БП-00002337</t>
  </si>
  <si>
    <t>ОБР697</t>
  </si>
  <si>
    <t>БП-00002348</t>
  </si>
  <si>
    <t>Составитель поездов</t>
  </si>
  <si>
    <t>ОБР698</t>
  </si>
  <si>
    <t>БП-00002349</t>
  </si>
  <si>
    <t>ОБР686</t>
  </si>
  <si>
    <t>БП-00002326</t>
  </si>
  <si>
    <t>Оператор по исследованию скважин</t>
  </si>
  <si>
    <t>ОБР687</t>
  </si>
  <si>
    <t>БП-00002328</t>
  </si>
  <si>
    <t>Машинист подъемника</t>
  </si>
  <si>
    <t>ОБР688</t>
  </si>
  <si>
    <t>БП-00002329</t>
  </si>
  <si>
    <t>ОБР694</t>
  </si>
  <si>
    <t>БП-00002344</t>
  </si>
  <si>
    <t>Машинист (оператор) подъемника с рабочей платформой</t>
  </si>
  <si>
    <t>156</t>
  </si>
  <si>
    <t>ОБР695</t>
  </si>
  <si>
    <t>БП-00002346</t>
  </si>
  <si>
    <t>ОБР696</t>
  </si>
  <si>
    <t>БП-00002345</t>
  </si>
  <si>
    <t>ОБР185</t>
  </si>
  <si>
    <t>БП-00000044</t>
  </si>
  <si>
    <t>Машинист (оператор) крана манипулятора</t>
  </si>
  <si>
    <t>ОБР323</t>
  </si>
  <si>
    <t>00000000423</t>
  </si>
  <si>
    <t>ОБР337</t>
  </si>
  <si>
    <t>БП-00001601</t>
  </si>
  <si>
    <t>ОБР713</t>
  </si>
  <si>
    <t>БП-00002432</t>
  </si>
  <si>
    <t>Механизатор (докер-механизатор) комплексной бригады на погрузочно-разгрузочных работах в морских и речных портах</t>
  </si>
  <si>
    <t>ОБР722</t>
  </si>
  <si>
    <t>БП-00002471</t>
  </si>
  <si>
    <t>Оператор на автоматических и полуавтоматических линиях в деревообработке</t>
  </si>
  <si>
    <t>ОБР725</t>
  </si>
  <si>
    <t>БП-00002481</t>
  </si>
  <si>
    <t>Электромонтажник по силовым сетям и электрооборудованию</t>
  </si>
  <si>
    <t>ОБР727</t>
  </si>
  <si>
    <t>БП-00002485</t>
  </si>
  <si>
    <t>Машинист крана (крановщик) по управлению башенными кранами</t>
  </si>
  <si>
    <t>ОБР1036</t>
  </si>
  <si>
    <t>БП-00002902</t>
  </si>
  <si>
    <t>Фрезеровщик</t>
  </si>
  <si>
    <t>ОБР1037</t>
  </si>
  <si>
    <t>БП-00002903</t>
  </si>
  <si>
    <t>ОБР1038</t>
  </si>
  <si>
    <t>БП-00002905</t>
  </si>
  <si>
    <t>Аппаратчик-гидрометаллург</t>
  </si>
  <si>
    <t>ОБР1041</t>
  </si>
  <si>
    <t>БП-00002912</t>
  </si>
  <si>
    <t>Слесарь по изготовлению узлов и деталей технологических трубопроводов</t>
  </si>
  <si>
    <t>ОБР1042</t>
  </si>
  <si>
    <t>БП-00002913</t>
  </si>
  <si>
    <t>ОБР1043</t>
  </si>
  <si>
    <t>БП-00002915</t>
  </si>
  <si>
    <t>Слесарь по изготовлению деталей и узлов систем вентиляции, кондиционирования воздуха, пневмотранспорта и аспирации</t>
  </si>
  <si>
    <t>ОБР1044</t>
  </si>
  <si>
    <t>БП-00002916</t>
  </si>
  <si>
    <t>ОБР732</t>
  </si>
  <si>
    <t>БП-00002503</t>
  </si>
  <si>
    <t>Аппаратчик в производстве драгоценных металлов</t>
  </si>
  <si>
    <t>ОБР733</t>
  </si>
  <si>
    <t>БП-00002504</t>
  </si>
  <si>
    <t>ОБР734</t>
  </si>
  <si>
    <t>БП-00002505</t>
  </si>
  <si>
    <t>ОБР735</t>
  </si>
  <si>
    <t>БП-00002506</t>
  </si>
  <si>
    <t>ОБР756</t>
  </si>
  <si>
    <t>БП-00002533</t>
  </si>
  <si>
    <t>Аппаратчик очистки газа</t>
  </si>
  <si>
    <t>ОБР757</t>
  </si>
  <si>
    <t>БП-00002534</t>
  </si>
  <si>
    <t>ОБР758</t>
  </si>
  <si>
    <t>БП-00002535</t>
  </si>
  <si>
    <t>ОБР759</t>
  </si>
  <si>
    <t>БП-00002536</t>
  </si>
  <si>
    <t>ОБР760</t>
  </si>
  <si>
    <t>БП-00002538</t>
  </si>
  <si>
    <t>Аппаратчик перегонки</t>
  </si>
  <si>
    <t>ОБР761</t>
  </si>
  <si>
    <t>БП-00002539</t>
  </si>
  <si>
    <t>ОБР762</t>
  </si>
  <si>
    <t>БП-00002540</t>
  </si>
  <si>
    <t>ОБР763</t>
  </si>
  <si>
    <t>БП-00002541</t>
  </si>
  <si>
    <t>ОБР780</t>
  </si>
  <si>
    <t>БП-00002563</t>
  </si>
  <si>
    <t>Аппаратчик синтеза</t>
  </si>
  <si>
    <t>ОБР781</t>
  </si>
  <si>
    <t>БП-00002564</t>
  </si>
  <si>
    <t>ОБР782</t>
  </si>
  <si>
    <t>БП-00002565</t>
  </si>
  <si>
    <t>ОБР783</t>
  </si>
  <si>
    <t>БП-00002566</t>
  </si>
  <si>
    <t>ОБР800</t>
  </si>
  <si>
    <t>БП-00002588</t>
  </si>
  <si>
    <t>Варщик стекла</t>
  </si>
  <si>
    <t>ОБР801</t>
  </si>
  <si>
    <t>БП-00002589</t>
  </si>
  <si>
    <t>ОБР802</t>
  </si>
  <si>
    <t>БП-00002590</t>
  </si>
  <si>
    <t>ОБР803</t>
  </si>
  <si>
    <t>БП-00002591</t>
  </si>
  <si>
    <t>ОБР852</t>
  </si>
  <si>
    <t>БП-00002653</t>
  </si>
  <si>
    <t>Жестянщик</t>
  </si>
  <si>
    <t>ОБР853</t>
  </si>
  <si>
    <t>БП-00002654</t>
  </si>
  <si>
    <t>ОБР854</t>
  </si>
  <si>
    <t>БП-00002655</t>
  </si>
  <si>
    <t>ОБР855</t>
  </si>
  <si>
    <t>БП-00002656</t>
  </si>
  <si>
    <t>ОБР868</t>
  </si>
  <si>
    <t>БП-00002673</t>
  </si>
  <si>
    <t>Изолировщик на термоизоляции</t>
  </si>
  <si>
    <t>ОБР869</t>
  </si>
  <si>
    <t>БП-00002674</t>
  </si>
  <si>
    <t>ОБР870</t>
  </si>
  <si>
    <t>БП-00002675</t>
  </si>
  <si>
    <t>ОБР871</t>
  </si>
  <si>
    <t>БП-00002676</t>
  </si>
  <si>
    <t>ОБР856</t>
  </si>
  <si>
    <t>БП-00002658</t>
  </si>
  <si>
    <t>Заточник</t>
  </si>
  <si>
    <t>ОБР857</t>
  </si>
  <si>
    <t>БП-00002659</t>
  </si>
  <si>
    <t>ОБР858</t>
  </si>
  <si>
    <t>БП-00002660</t>
  </si>
  <si>
    <t>ОБР859</t>
  </si>
  <si>
    <t>БП-00002661</t>
  </si>
  <si>
    <t>ОБР784</t>
  </si>
  <si>
    <t>БП-00002568</t>
  </si>
  <si>
    <t>Аппаратчик смешивания</t>
  </si>
  <si>
    <t>ОБР785</t>
  </si>
  <si>
    <t>БП-00002569</t>
  </si>
  <si>
    <t>ОБР786</t>
  </si>
  <si>
    <t>БП-00002570</t>
  </si>
  <si>
    <t>ОБР787</t>
  </si>
  <si>
    <t>БП-00002571</t>
  </si>
  <si>
    <t>ОБР872</t>
  </si>
  <si>
    <t>БП-00002678</t>
  </si>
  <si>
    <t>Испытатель электрических машин, аппаратов и приборов</t>
  </si>
  <si>
    <t>ОБР873</t>
  </si>
  <si>
    <t>БП-00002679</t>
  </si>
  <si>
    <t>ОБР874</t>
  </si>
  <si>
    <t>БП-00002680</t>
  </si>
  <si>
    <t>ОБР875</t>
  </si>
  <si>
    <t>БП-00002681</t>
  </si>
  <si>
    <t>ОБР1054</t>
  </si>
  <si>
    <t>БП-00002941</t>
  </si>
  <si>
    <t>Дежурный по спортивному залу</t>
  </si>
  <si>
    <t>ОБР772</t>
  </si>
  <si>
    <t>БП-00002553</t>
  </si>
  <si>
    <t>Аппаратчик приготовления химических растворов</t>
  </si>
  <si>
    <t>ОБР773</t>
  </si>
  <si>
    <t>БП-00002554</t>
  </si>
  <si>
    <t>ОБР774</t>
  </si>
  <si>
    <t>БП-00002555</t>
  </si>
  <si>
    <t>ОБР775</t>
  </si>
  <si>
    <t>БП-00002556</t>
  </si>
  <si>
    <t>ОБР844</t>
  </si>
  <si>
    <t>БП-00002643</t>
  </si>
  <si>
    <t>Дозиметрист</t>
  </si>
  <si>
    <t>ОБР845</t>
  </si>
  <si>
    <t>БП-00002644</t>
  </si>
  <si>
    <t>ОБР846</t>
  </si>
  <si>
    <t>БП-00002645</t>
  </si>
  <si>
    <t>ОБР847</t>
  </si>
  <si>
    <t>БП-00002646</t>
  </si>
  <si>
    <t>ОБР1071</t>
  </si>
  <si>
    <t>БП-00003007</t>
  </si>
  <si>
    <t>Оператор электроштабелера</t>
  </si>
  <si>
    <t>ОБР736</t>
  </si>
  <si>
    <t>БП-00002508</t>
  </si>
  <si>
    <t>Аппаратчик в производстве металлических порошков</t>
  </si>
  <si>
    <t>ОБР737</t>
  </si>
  <si>
    <t>БП-00002509</t>
  </si>
  <si>
    <t>ОБР738</t>
  </si>
  <si>
    <t>БП-00002510</t>
  </si>
  <si>
    <t>ОБР739</t>
  </si>
  <si>
    <t>БП-00002511</t>
  </si>
  <si>
    <t>ОБР740</t>
  </si>
  <si>
    <t>БП-00002513</t>
  </si>
  <si>
    <t>Аппаратчик воздухоразделения</t>
  </si>
  <si>
    <t>ОБР741</t>
  </si>
  <si>
    <t>БП-00002514</t>
  </si>
  <si>
    <t>ОБР742</t>
  </si>
  <si>
    <t>БП-00002515</t>
  </si>
  <si>
    <t>ОБР743</t>
  </si>
  <si>
    <t>БП-00002516</t>
  </si>
  <si>
    <t>ОБР744</t>
  </si>
  <si>
    <t>БП-00002518</t>
  </si>
  <si>
    <t>Аппаратчик гашения извести</t>
  </si>
  <si>
    <t>ОБР745</t>
  </si>
  <si>
    <t>БП-00002519</t>
  </si>
  <si>
    <t>ОБР746</t>
  </si>
  <si>
    <t>БП-00002520</t>
  </si>
  <si>
    <t>ОБР747</t>
  </si>
  <si>
    <t>БП-00002521</t>
  </si>
  <si>
    <t>ОБР748</t>
  </si>
  <si>
    <t>БП-00002523</t>
  </si>
  <si>
    <t>Аппаратчик нейтрализации</t>
  </si>
  <si>
    <t>ОБР749</t>
  </si>
  <si>
    <t>БП-00002524</t>
  </si>
  <si>
    <t>ОБР750</t>
  </si>
  <si>
    <t>БП-00002525</t>
  </si>
  <si>
    <t>ОБР751</t>
  </si>
  <si>
    <t>БП-00002526</t>
  </si>
  <si>
    <t>ОБР752</t>
  </si>
  <si>
    <t>БП-00002528</t>
  </si>
  <si>
    <t>Аппаратчик окисления</t>
  </si>
  <si>
    <t>ОБР753</t>
  </si>
  <si>
    <t>БП-00002529</t>
  </si>
  <si>
    <t>ОБР754</t>
  </si>
  <si>
    <t>БП-00002530</t>
  </si>
  <si>
    <t>ОБР755</t>
  </si>
  <si>
    <t>БП-00002531</t>
  </si>
  <si>
    <t>ОБР764</t>
  </si>
  <si>
    <t>БП-00002543</t>
  </si>
  <si>
    <t>Аппаратчик по сбору и обогащению шлама</t>
  </si>
  <si>
    <t>ОБР765</t>
  </si>
  <si>
    <t>БП-00002544</t>
  </si>
  <si>
    <t>ОБР766</t>
  </si>
  <si>
    <t>БП-00002545</t>
  </si>
  <si>
    <t>ОБР767</t>
  </si>
  <si>
    <t>БП-00002546</t>
  </si>
  <si>
    <t>ОБР768</t>
  </si>
  <si>
    <t>БП-00002548</t>
  </si>
  <si>
    <t>Аппаратчик подготовки сырья и отпуска полуфабрикатов и продукции</t>
  </si>
  <si>
    <t>ОБР769</t>
  </si>
  <si>
    <t>БП-00002549</t>
  </si>
  <si>
    <t>ОБР770</t>
  </si>
  <si>
    <t>БП-00002550</t>
  </si>
  <si>
    <t>ОБР771</t>
  </si>
  <si>
    <t>БП-00002551</t>
  </si>
  <si>
    <t>ОБР776</t>
  </si>
  <si>
    <t>БП-00002558</t>
  </si>
  <si>
    <t>Аппаратчик производства контактной серной кислоты</t>
  </si>
  <si>
    <t>ОБР777</t>
  </si>
  <si>
    <t>БП-00002559</t>
  </si>
  <si>
    <t>ОБР778</t>
  </si>
  <si>
    <t>БП-00002560</t>
  </si>
  <si>
    <t>ОБР779</t>
  </si>
  <si>
    <t>БП-00002561</t>
  </si>
  <si>
    <t>ОБР788</t>
  </si>
  <si>
    <t>БП-00002573</t>
  </si>
  <si>
    <t>Аппаратчик химводоочистки</t>
  </si>
  <si>
    <t>ОБР789</t>
  </si>
  <si>
    <t>БП-00002574</t>
  </si>
  <si>
    <t>ОБР790</t>
  </si>
  <si>
    <t>БП-00002575</t>
  </si>
  <si>
    <t>ОБР791</t>
  </si>
  <si>
    <t>БП-00002576</t>
  </si>
  <si>
    <t>ОБР792</t>
  </si>
  <si>
    <t>БП-00002578</t>
  </si>
  <si>
    <t>Бассейнщик</t>
  </si>
  <si>
    <t>ОБР793</t>
  </si>
  <si>
    <t>БП-00002579</t>
  </si>
  <si>
    <t>ОБР794</t>
  </si>
  <si>
    <t>БП-00002580</t>
  </si>
  <si>
    <t>ОБР795</t>
  </si>
  <si>
    <t>БП-00002581</t>
  </si>
  <si>
    <t>ОБР796</t>
  </si>
  <si>
    <t>БП-00002583</t>
  </si>
  <si>
    <t>Вальцовщик профилегибочного агрегата</t>
  </si>
  <si>
    <t>ОБР797</t>
  </si>
  <si>
    <t>БП-00002584</t>
  </si>
  <si>
    <t>ОБР798</t>
  </si>
  <si>
    <t>БП-00002585</t>
  </si>
  <si>
    <t>ОБР799</t>
  </si>
  <si>
    <t>БП-00002586</t>
  </si>
  <si>
    <t>ОБР804</t>
  </si>
  <si>
    <t>БП-00002593</t>
  </si>
  <si>
    <t>Водитель вездехода</t>
  </si>
  <si>
    <t>ОБР805</t>
  </si>
  <si>
    <t>БП-00002594</t>
  </si>
  <si>
    <t>ОБР806</t>
  </si>
  <si>
    <t>БП-00002595</t>
  </si>
  <si>
    <t>ОБР807</t>
  </si>
  <si>
    <t>БП-00002596</t>
  </si>
  <si>
    <t>ОБР808</t>
  </si>
  <si>
    <t>БП-00002598</t>
  </si>
  <si>
    <t>Водитель электро- и автотележки</t>
  </si>
  <si>
    <t>ОБР809</t>
  </si>
  <si>
    <t>БП-00002599</t>
  </si>
  <si>
    <t>ОБР810</t>
  </si>
  <si>
    <t>БП-00002600</t>
  </si>
  <si>
    <t>ОБР811</t>
  </si>
  <si>
    <t>БП-00002601</t>
  </si>
  <si>
    <t>ОБР812</t>
  </si>
  <si>
    <t>БП-00002603</t>
  </si>
  <si>
    <t>Волочильщик проволоки</t>
  </si>
  <si>
    <t>ОБР813</t>
  </si>
  <si>
    <t>БП-00002604</t>
  </si>
  <si>
    <t>ОБР814</t>
  </si>
  <si>
    <t>БП-00002605</t>
  </si>
  <si>
    <t>ОБР815</t>
  </si>
  <si>
    <t>БП-00002606</t>
  </si>
  <si>
    <t>ОБР816</t>
  </si>
  <si>
    <t>БП-00002608</t>
  </si>
  <si>
    <t>Вулканизаторщик</t>
  </si>
  <si>
    <t>ОБР817</t>
  </si>
  <si>
    <t>БП-00002609</t>
  </si>
  <si>
    <t>ОБР818</t>
  </si>
  <si>
    <t>БП-00002610</t>
  </si>
  <si>
    <t>ОБР819</t>
  </si>
  <si>
    <t>БП-00002611</t>
  </si>
  <si>
    <t>ОБР820</t>
  </si>
  <si>
    <t>БП-00002613</t>
  </si>
  <si>
    <t>Выгрузчик извести из печей</t>
  </si>
  <si>
    <t>ОБР821</t>
  </si>
  <si>
    <t>БП-00002614</t>
  </si>
  <si>
    <t>ОБР822</t>
  </si>
  <si>
    <t>БП-00002615</t>
  </si>
  <si>
    <t>ОБР823</t>
  </si>
  <si>
    <t>БП-00002616</t>
  </si>
  <si>
    <t>ОБР824</t>
  </si>
  <si>
    <t>БП-00002618</t>
  </si>
  <si>
    <t>Выгрузчик на отвалах</t>
  </si>
  <si>
    <t>ОБР825</t>
  </si>
  <si>
    <t>БП-00002619</t>
  </si>
  <si>
    <t>ОБР826</t>
  </si>
  <si>
    <t>БП-00002620</t>
  </si>
  <si>
    <t>ОБР827</t>
  </si>
  <si>
    <t>БП-00002621</t>
  </si>
  <si>
    <t>ОБР828</t>
  </si>
  <si>
    <t>БП-00002623</t>
  </si>
  <si>
    <t>Газовщик</t>
  </si>
  <si>
    <t>ОБР829</t>
  </si>
  <si>
    <t>БП-00002624</t>
  </si>
  <si>
    <t>ОБР830</t>
  </si>
  <si>
    <t>БП-00002625</t>
  </si>
  <si>
    <t>ОБР831</t>
  </si>
  <si>
    <t>БП-00002626</t>
  </si>
  <si>
    <t>ОБР832</t>
  </si>
  <si>
    <t>БП-00002628</t>
  </si>
  <si>
    <t>Гибщик труб</t>
  </si>
  <si>
    <t>ОБР833</t>
  </si>
  <si>
    <t>БП-00002629</t>
  </si>
  <si>
    <t>ОБР834</t>
  </si>
  <si>
    <t>БП-00002630</t>
  </si>
  <si>
    <t>ОБР835</t>
  </si>
  <si>
    <t>БП-00002631</t>
  </si>
  <si>
    <t>ОБР836</t>
  </si>
  <si>
    <t>БП-00002633</t>
  </si>
  <si>
    <t>Гидрочистильщик</t>
  </si>
  <si>
    <t>ОБР837</t>
  </si>
  <si>
    <t>БП-00002634</t>
  </si>
  <si>
    <t>ОБР838</t>
  </si>
  <si>
    <t>БП-00002635</t>
  </si>
  <si>
    <t>ОБР839</t>
  </si>
  <si>
    <t>БП-00002636</t>
  </si>
  <si>
    <t>ОБР840</t>
  </si>
  <si>
    <t>БП-00002638</t>
  </si>
  <si>
    <t>Дефектоскопист рентгено-, гаммаграфирования</t>
  </si>
  <si>
    <t>ОБР841</t>
  </si>
  <si>
    <t>БП-00002639</t>
  </si>
  <si>
    <t>ОБР842</t>
  </si>
  <si>
    <t>БП-00002640</t>
  </si>
  <si>
    <t>ОБР843</t>
  </si>
  <si>
    <t>БП-00002641</t>
  </si>
  <si>
    <t>ОБР848</t>
  </si>
  <si>
    <t>БП-00002648</t>
  </si>
  <si>
    <t>Долбежник</t>
  </si>
  <si>
    <t>ОБР849</t>
  </si>
  <si>
    <t>ОБР850</t>
  </si>
  <si>
    <t>БП-00002650</t>
  </si>
  <si>
    <t>ОБР851</t>
  </si>
  <si>
    <t>БП-00002651</t>
  </si>
  <si>
    <t>ОБР860</t>
  </si>
  <si>
    <t>БП-00002663</t>
  </si>
  <si>
    <t>Зуборезчик</t>
  </si>
  <si>
    <t>ОБР861</t>
  </si>
  <si>
    <t>БП-00002664</t>
  </si>
  <si>
    <t>ОБР862</t>
  </si>
  <si>
    <t>БП-00002665</t>
  </si>
  <si>
    <t>ОБР863</t>
  </si>
  <si>
    <t>БП-00002666</t>
  </si>
  <si>
    <t>ОБР864</t>
  </si>
  <si>
    <t>БП-00002668</t>
  </si>
  <si>
    <t>Известегасильщик</t>
  </si>
  <si>
    <t>ОБР865</t>
  </si>
  <si>
    <t>БП-00002669</t>
  </si>
  <si>
    <t>ОБР866</t>
  </si>
  <si>
    <t>БП-00002670</t>
  </si>
  <si>
    <t>ОБР867</t>
  </si>
  <si>
    <t>БП-00002671</t>
  </si>
  <si>
    <t>ОБР876</t>
  </si>
  <si>
    <t>БП-00002683</t>
  </si>
  <si>
    <t>Каротажник</t>
  </si>
  <si>
    <t>ОБР877</t>
  </si>
  <si>
    <t>БП-00002684</t>
  </si>
  <si>
    <t>ОБР878</t>
  </si>
  <si>
    <t>БП-00002685</t>
  </si>
  <si>
    <t>ОБР879</t>
  </si>
  <si>
    <t>БП-00002686</t>
  </si>
  <si>
    <t>ОБР880</t>
  </si>
  <si>
    <t>БП-00002688</t>
  </si>
  <si>
    <t>Контролер деревообрабатывающего производства</t>
  </si>
  <si>
    <t>ОБР881</t>
  </si>
  <si>
    <t>БП-00002689</t>
  </si>
  <si>
    <t>ОБР882</t>
  </si>
  <si>
    <t>БП-00002690</t>
  </si>
  <si>
    <t>ОБР883</t>
  </si>
  <si>
    <t>БП-00002691</t>
  </si>
  <si>
    <t>ОБР884</t>
  </si>
  <si>
    <t>БП-00002693</t>
  </si>
  <si>
    <t>Контролер малярных работ</t>
  </si>
  <si>
    <t>ОБР885</t>
  </si>
  <si>
    <t>БП-00002694</t>
  </si>
  <si>
    <t>ОБР886</t>
  </si>
  <si>
    <t>БП-00002695</t>
  </si>
  <si>
    <t>ОБР887</t>
  </si>
  <si>
    <t>БП-00002696</t>
  </si>
  <si>
    <t>ОБР888</t>
  </si>
  <si>
    <t>БП-00002698</t>
  </si>
  <si>
    <t>Контролер продукции обогащения</t>
  </si>
  <si>
    <t>ОБР889</t>
  </si>
  <si>
    <t>БП-00002699</t>
  </si>
  <si>
    <t>ОБР890</t>
  </si>
  <si>
    <t>БП-00002700</t>
  </si>
  <si>
    <t>ОБР891</t>
  </si>
  <si>
    <t>БП-00002701</t>
  </si>
  <si>
    <t>ОБР892</t>
  </si>
  <si>
    <t>БП-00002703</t>
  </si>
  <si>
    <t>Котельщик</t>
  </si>
  <si>
    <t>ОБР893</t>
  </si>
  <si>
    <t>БП-00002704</t>
  </si>
  <si>
    <t>ОБР894</t>
  </si>
  <si>
    <t>БП-00002705</t>
  </si>
  <si>
    <t>ОБР895</t>
  </si>
  <si>
    <t>БП-00002706</t>
  </si>
  <si>
    <t>ОБР896</t>
  </si>
  <si>
    <t>БП-00002708</t>
  </si>
  <si>
    <t>Кузнец-бурозаправщик</t>
  </si>
  <si>
    <t>ОБР897</t>
  </si>
  <si>
    <t>БП-00002709</t>
  </si>
  <si>
    <t>ОБР898</t>
  </si>
  <si>
    <t>БП-00002710</t>
  </si>
  <si>
    <t>ОБР899</t>
  </si>
  <si>
    <t>БП-00002711</t>
  </si>
  <si>
    <t>ОБР900</t>
  </si>
  <si>
    <t>БП-00002713</t>
  </si>
  <si>
    <t>Машинист моечных машин</t>
  </si>
  <si>
    <t>ОБР901</t>
  </si>
  <si>
    <t>БП-00002714</t>
  </si>
  <si>
    <t>ОБР902</t>
  </si>
  <si>
    <t>БП-00002715</t>
  </si>
  <si>
    <t>ОБР903</t>
  </si>
  <si>
    <t>БП-00002716</t>
  </si>
  <si>
    <t>ОБР904</t>
  </si>
  <si>
    <t>БП-00002718</t>
  </si>
  <si>
    <t>Машинист пескоподающей установки</t>
  </si>
  <si>
    <t>ОБР905</t>
  </si>
  <si>
    <t>БП-00002719</t>
  </si>
  <si>
    <t>ОБР906</t>
  </si>
  <si>
    <t>БП-00002720</t>
  </si>
  <si>
    <t>ОБР907</t>
  </si>
  <si>
    <t>БП-00002721</t>
  </si>
  <si>
    <t>ОБР908</t>
  </si>
  <si>
    <t>БП-00002723</t>
  </si>
  <si>
    <t>Машинист по стирке и ремонту спецодежды</t>
  </si>
  <si>
    <t>ОБР909</t>
  </si>
  <si>
    <t>БП-00002724</t>
  </si>
  <si>
    <t>ОБР910</t>
  </si>
  <si>
    <t>БП-00002725</t>
  </si>
  <si>
    <t>ОБР911</t>
  </si>
  <si>
    <t>БП-00002726</t>
  </si>
  <si>
    <t>ОБР912</t>
  </si>
  <si>
    <t>БП-00002728</t>
  </si>
  <si>
    <t>Машинист трубоочистительной машины</t>
  </si>
  <si>
    <t>ОБР913</t>
  </si>
  <si>
    <t>БП-00002729</t>
  </si>
  <si>
    <t>ОБР914</t>
  </si>
  <si>
    <t>БП-00002730</t>
  </si>
  <si>
    <t>ОБР915</t>
  </si>
  <si>
    <t>БП-00002731</t>
  </si>
  <si>
    <t>ОБР916</t>
  </si>
  <si>
    <t>БП-00002733</t>
  </si>
  <si>
    <t>Машинист штукатурной станции передвижной</t>
  </si>
  <si>
    <t>ОБР917</t>
  </si>
  <si>
    <t>БП-00002734</t>
  </si>
  <si>
    <t>ОБР918</t>
  </si>
  <si>
    <t>БП-00002735</t>
  </si>
  <si>
    <t>ОБР919</t>
  </si>
  <si>
    <t>БП-00002736</t>
  </si>
  <si>
    <t>ОБР920</t>
  </si>
  <si>
    <t>БП-00002738</t>
  </si>
  <si>
    <t>Модельщик по деревянным моделям</t>
  </si>
  <si>
    <t>ОБР921</t>
  </si>
  <si>
    <t>БП-00002739</t>
  </si>
  <si>
    <t>ОБР922</t>
  </si>
  <si>
    <t>БП-00002740</t>
  </si>
  <si>
    <t>ОБР923</t>
  </si>
  <si>
    <t>БП-00002741</t>
  </si>
  <si>
    <t>ОБР924</t>
  </si>
  <si>
    <t>БП-00002743</t>
  </si>
  <si>
    <t>Монтажник связи-спайщик</t>
  </si>
  <si>
    <t>ОБР925</t>
  </si>
  <si>
    <t>БП-00002744</t>
  </si>
  <si>
    <t>ОБР926</t>
  </si>
  <si>
    <t>БП-00002745</t>
  </si>
  <si>
    <t>ОБР927</t>
  </si>
  <si>
    <t>БП-00002746</t>
  </si>
  <si>
    <t>ОБР928</t>
  </si>
  <si>
    <t>БП-00002748</t>
  </si>
  <si>
    <t>Наборщик стопоров</t>
  </si>
  <si>
    <t>ОБР929</t>
  </si>
  <si>
    <t>БП-00002749</t>
  </si>
  <si>
    <t>ОБР930</t>
  </si>
  <si>
    <t>БП-00002750</t>
  </si>
  <si>
    <t>ОБР931</t>
  </si>
  <si>
    <t>БП-00002751</t>
  </si>
  <si>
    <t>ОБР932</t>
  </si>
  <si>
    <t>БП-00002753</t>
  </si>
  <si>
    <t>Наладчик кузнечно-прессового оборудования</t>
  </si>
  <si>
    <t>ОБР933</t>
  </si>
  <si>
    <t>БП-00002754</t>
  </si>
  <si>
    <t>ОБР934</t>
  </si>
  <si>
    <t>БП-00002755</t>
  </si>
  <si>
    <t>ОБР935</t>
  </si>
  <si>
    <t>БП-00002756</t>
  </si>
  <si>
    <t>ОБР936</t>
  </si>
  <si>
    <t>БП-00002758</t>
  </si>
  <si>
    <t>Наладчик сварочного и газоплазморезательного оборудования</t>
  </si>
  <si>
    <t>ОБР937</t>
  </si>
  <si>
    <t>БП-00002759</t>
  </si>
  <si>
    <t>ОБР938</t>
  </si>
  <si>
    <t>БП-00002760</t>
  </si>
  <si>
    <t>ОБР939</t>
  </si>
  <si>
    <t>БП-00002761</t>
  </si>
  <si>
    <t>ОБР940</t>
  </si>
  <si>
    <t>БП-00002763</t>
  </si>
  <si>
    <t>Насыпщик цемента</t>
  </si>
  <si>
    <t>ОБР941</t>
  </si>
  <si>
    <t>БП-00002764</t>
  </si>
  <si>
    <t>ОБР942</t>
  </si>
  <si>
    <t>БП-00002765</t>
  </si>
  <si>
    <t>ОБР943</t>
  </si>
  <si>
    <t>БП-00002766</t>
  </si>
  <si>
    <t>ОБР944</t>
  </si>
  <si>
    <t>БП-00002768</t>
  </si>
  <si>
    <t>Облицовщик-плиточник</t>
  </si>
  <si>
    <t>ОБР945</t>
  </si>
  <si>
    <t>БП-00002769</t>
  </si>
  <si>
    <t>ОБР946</t>
  </si>
  <si>
    <t>БП-00002770</t>
  </si>
  <si>
    <t>ОБР947</t>
  </si>
  <si>
    <t>БП-00002771</t>
  </si>
  <si>
    <t>ОБР948</t>
  </si>
  <si>
    <t>БП-00002773</t>
  </si>
  <si>
    <t>Обмотчик элементов электрических машин</t>
  </si>
  <si>
    <t>ОБР949</t>
  </si>
  <si>
    <t>БП-00002774</t>
  </si>
  <si>
    <t>ОБР950</t>
  </si>
  <si>
    <t>БП-00002775</t>
  </si>
  <si>
    <t>ОБР951</t>
  </si>
  <si>
    <t>БП-00002776</t>
  </si>
  <si>
    <t>ОБР952</t>
  </si>
  <si>
    <t>БП-00002778</t>
  </si>
  <si>
    <t>Обрубщик</t>
  </si>
  <si>
    <t>ОБР953</t>
  </si>
  <si>
    <t>БП-00002779</t>
  </si>
  <si>
    <t>ОБР954</t>
  </si>
  <si>
    <t>БП-00002780</t>
  </si>
  <si>
    <t>ОБР955</t>
  </si>
  <si>
    <t>БП-00002781</t>
  </si>
  <si>
    <t>ОБР956</t>
  </si>
  <si>
    <t>БП-00002783</t>
  </si>
  <si>
    <t>Обходчик водопроводно-канализационной сети</t>
  </si>
  <si>
    <t>ОБР957</t>
  </si>
  <si>
    <t>БП-00002784</t>
  </si>
  <si>
    <t>ОБР958</t>
  </si>
  <si>
    <t>БП-00002785</t>
  </si>
  <si>
    <t>ОБР959</t>
  </si>
  <si>
    <t>БП-00002786</t>
  </si>
  <si>
    <t>ОБР960</t>
  </si>
  <si>
    <t>БП-00002788</t>
  </si>
  <si>
    <t>Оператор копировальных и множительных машин</t>
  </si>
  <si>
    <t>ОБР961</t>
  </si>
  <si>
    <t>БП-00002789</t>
  </si>
  <si>
    <t>ОБР962</t>
  </si>
  <si>
    <t>БП-00002790</t>
  </si>
  <si>
    <t>ОБР963</t>
  </si>
  <si>
    <t>БП-00002791</t>
  </si>
  <si>
    <t>ОБР964</t>
  </si>
  <si>
    <t>БП-00002793</t>
  </si>
  <si>
    <t>Оператор механизированных и автоматизированных складов</t>
  </si>
  <si>
    <t>ОБР965</t>
  </si>
  <si>
    <t>БП-00002794</t>
  </si>
  <si>
    <t>ОБР966</t>
  </si>
  <si>
    <t>БП-00002795</t>
  </si>
  <si>
    <t>ОБР967</t>
  </si>
  <si>
    <t>БП-00002796</t>
  </si>
  <si>
    <t>ОБР968</t>
  </si>
  <si>
    <t>БП-00002798</t>
  </si>
  <si>
    <t>Оператор установок волокнообразования</t>
  </si>
  <si>
    <t>ОБР969</t>
  </si>
  <si>
    <t>БП-00002799</t>
  </si>
  <si>
    <t>ОБР970</t>
  </si>
  <si>
    <t>БП-00002800</t>
  </si>
  <si>
    <t>ОБР971</t>
  </si>
  <si>
    <t>БП-00002801</t>
  </si>
  <si>
    <t>ОБР972</t>
  </si>
  <si>
    <t>БП-00002803</t>
  </si>
  <si>
    <t>Оплетчик проводов и кабелей</t>
  </si>
  <si>
    <t>ОБР973</t>
  </si>
  <si>
    <t>БП-00002804</t>
  </si>
  <si>
    <t>ОБР974</t>
  </si>
  <si>
    <t>БП-00002805</t>
  </si>
  <si>
    <t>ОБР975</t>
  </si>
  <si>
    <t>БП-00002806</t>
  </si>
  <si>
    <t>ОБР976</t>
  </si>
  <si>
    <t>БП-00002808</t>
  </si>
  <si>
    <t>Отделочник железобетонных изделий</t>
  </si>
  <si>
    <t>ОБР977</t>
  </si>
  <si>
    <t>БП-00002809</t>
  </si>
  <si>
    <t>ОБР978</t>
  </si>
  <si>
    <t>БП-00002810</t>
  </si>
  <si>
    <t>ОБР979</t>
  </si>
  <si>
    <t>БП-00002811</t>
  </si>
  <si>
    <t>ОБР980</t>
  </si>
  <si>
    <t>БП-00002813</t>
  </si>
  <si>
    <t>Пескоструйщик</t>
  </si>
  <si>
    <t>ОБР981</t>
  </si>
  <si>
    <t>БП-00002814</t>
  </si>
  <si>
    <t>ОБР982</t>
  </si>
  <si>
    <t>БП-00002815</t>
  </si>
  <si>
    <t>ОБР983</t>
  </si>
  <si>
    <t>БП-00002816</t>
  </si>
  <si>
    <t>ОБР984</t>
  </si>
  <si>
    <t>БП-00002818</t>
  </si>
  <si>
    <t>Подготовитель сталеразливочных канав</t>
  </si>
  <si>
    <t>ОБР985</t>
  </si>
  <si>
    <t>БП-00002819</t>
  </si>
  <si>
    <t>ОБР986</t>
  </si>
  <si>
    <t>БП-00002820</t>
  </si>
  <si>
    <t>ОБР987</t>
  </si>
  <si>
    <t>БП-00002821</t>
  </si>
  <si>
    <t>ОБР988</t>
  </si>
  <si>
    <t>БП-00002823</t>
  </si>
  <si>
    <t>Промывальщик-пропарщик цистерн</t>
  </si>
  <si>
    <t>ОБР989</t>
  </si>
  <si>
    <t>БП-00002824</t>
  </si>
  <si>
    <t>ОБР990</t>
  </si>
  <si>
    <t>БП-00002825</t>
  </si>
  <si>
    <t>ОБР991</t>
  </si>
  <si>
    <t>БП-00002826</t>
  </si>
  <si>
    <t>ОБР992</t>
  </si>
  <si>
    <t>БП-00002828</t>
  </si>
  <si>
    <t>Промышленный альпинист</t>
  </si>
  <si>
    <t>ОБР993</t>
  </si>
  <si>
    <t>БП-00002829</t>
  </si>
  <si>
    <t>ОБР994</t>
  </si>
  <si>
    <t>БП-00002830</t>
  </si>
  <si>
    <t>ОБР995</t>
  </si>
  <si>
    <t>БП-00002831</t>
  </si>
  <si>
    <t>ОБР996</t>
  </si>
  <si>
    <t>БП-00002833</t>
  </si>
  <si>
    <t>Пропитчик электротехнических изделий</t>
  </si>
  <si>
    <t>ОБР997</t>
  </si>
  <si>
    <t>БП-00002834</t>
  </si>
  <si>
    <t>ОБР998</t>
  </si>
  <si>
    <t>БП-00002835</t>
  </si>
  <si>
    <t>ОБР999</t>
  </si>
  <si>
    <t>БП-00002836</t>
  </si>
  <si>
    <t>ОБР1000</t>
  </si>
  <si>
    <t>БП-00002838</t>
  </si>
  <si>
    <t>Распределитель работ</t>
  </si>
  <si>
    <t>ОБР1001</t>
  </si>
  <si>
    <t>БП-00002839</t>
  </si>
  <si>
    <t>ОБР1002</t>
  </si>
  <si>
    <t>БП-00002840</t>
  </si>
  <si>
    <t>ОБР1003</t>
  </si>
  <si>
    <t>БП-00002841</t>
  </si>
  <si>
    <t>ОБР1004</t>
  </si>
  <si>
    <t>БП-00002843</t>
  </si>
  <si>
    <t>Регенераторщик отработанного масла</t>
  </si>
  <si>
    <t>ОБР1005</t>
  </si>
  <si>
    <t>БП-00002844</t>
  </si>
  <si>
    <t>ОБР1006</t>
  </si>
  <si>
    <t>БП-00002845</t>
  </si>
  <si>
    <t>ОБР1007</t>
  </si>
  <si>
    <t>БП-00002846</t>
  </si>
  <si>
    <t>ОБР1008</t>
  </si>
  <si>
    <t>БП-00002848</t>
  </si>
  <si>
    <t>Ремонтировщик респираторов и противогазов</t>
  </si>
  <si>
    <t>ОБР1009</t>
  </si>
  <si>
    <t>БП-00002849</t>
  </si>
  <si>
    <t>ОБР1010</t>
  </si>
  <si>
    <t>БП-00002850</t>
  </si>
  <si>
    <t>ОБР1011</t>
  </si>
  <si>
    <t>БП-00002851</t>
  </si>
  <si>
    <t>ОБР1012</t>
  </si>
  <si>
    <t>БП-00002853</t>
  </si>
  <si>
    <t>Смазчик</t>
  </si>
  <si>
    <t>ОБР1013</t>
  </si>
  <si>
    <t>БП-00002854</t>
  </si>
  <si>
    <t>ОБР1014</t>
  </si>
  <si>
    <t>БП-00002855</t>
  </si>
  <si>
    <t>ОБР1015</t>
  </si>
  <si>
    <t>БП-00002856</t>
  </si>
  <si>
    <t>ОБР1016</t>
  </si>
  <si>
    <t>БП-00002858</t>
  </si>
  <si>
    <t>Уборщик горячего металла</t>
  </si>
  <si>
    <t>ОБР1017</t>
  </si>
  <si>
    <t>БП-00002859</t>
  </si>
  <si>
    <t>ОБР1018</t>
  </si>
  <si>
    <t>БП-00002860</t>
  </si>
  <si>
    <t>ОБР1019</t>
  </si>
  <si>
    <t>БП-00002861</t>
  </si>
  <si>
    <t>ОБР1020</t>
  </si>
  <si>
    <t>БП-00002863</t>
  </si>
  <si>
    <t>Формовщик изделий из вспенивающихся материалов</t>
  </si>
  <si>
    <t>ОБР1021</t>
  </si>
  <si>
    <t>БП-00002864</t>
  </si>
  <si>
    <t>ОБР1022</t>
  </si>
  <si>
    <t>БП-00002865</t>
  </si>
  <si>
    <r>
      <t>ПО</t>
    </r>
    <r>
      <rPr>
        <sz val="8"/>
        <color rgb="FF000000"/>
        <rFont val="Calibri"/>
        <family val="2"/>
        <charset val="204"/>
      </rPr>
      <t/>
    </r>
  </si>
  <si>
    <r>
      <t>222</t>
    </r>
    <r>
      <rPr>
        <sz val="8"/>
        <color rgb="FF000000"/>
        <rFont val="Calibri"/>
        <family val="2"/>
        <charset val="204"/>
      </rPr>
      <t/>
    </r>
  </si>
  <si>
    <t>Дата рождения</t>
  </si>
  <si>
    <t>ФИО (полностью)</t>
  </si>
  <si>
    <t>Должность</t>
  </si>
  <si>
    <t>ОБР1023</t>
  </si>
  <si>
    <t>БП-00002866</t>
  </si>
  <si>
    <t>ПРОФЕССИОНАЛЬНОЕ ОБУЧЕНИЕ РАБОЧИХ</t>
  </si>
  <si>
    <t>направление</t>
  </si>
  <si>
    <t>Вид программы</t>
  </si>
  <si>
    <t>вид программы (табл. Метод)</t>
  </si>
  <si>
    <t>Укажите код программы из справочника</t>
  </si>
  <si>
    <t>3-го класса, 2-го класса</t>
  </si>
  <si>
    <t>1-го класса</t>
  </si>
  <si>
    <t>Разряд ДО обучения</t>
  </si>
  <si>
    <t>3-5 разряд</t>
  </si>
  <si>
    <t>1-3 разряд</t>
  </si>
  <si>
    <t>3-4 разряд</t>
  </si>
  <si>
    <t>5-6 разряд</t>
  </si>
  <si>
    <t>2 разряд</t>
  </si>
  <si>
    <t>3-6 разряд</t>
  </si>
  <si>
    <t>3 разряд</t>
  </si>
  <si>
    <t>4-5 разряд</t>
  </si>
  <si>
    <t>3-7 разряд</t>
  </si>
  <si>
    <t>2-4 разряд</t>
  </si>
  <si>
    <t>2-3 разряд</t>
  </si>
  <si>
    <t>2-3  разряд</t>
  </si>
  <si>
    <t>7-8 разряд</t>
  </si>
  <si>
    <t>6 разряд</t>
  </si>
  <si>
    <t>5 разряд</t>
  </si>
  <si>
    <t>5-8 разряд</t>
  </si>
  <si>
    <t>4-6 разряд</t>
  </si>
  <si>
    <t>1-2 разряд</t>
  </si>
  <si>
    <t>1 разряд</t>
  </si>
  <si>
    <t>4-8 разряд</t>
  </si>
  <si>
    <t>4 разряд</t>
  </si>
  <si>
    <t>4-7 разряд</t>
  </si>
  <si>
    <t>7 разряд</t>
  </si>
  <si>
    <t>6-7 разряд</t>
  </si>
  <si>
    <t>1-5 разряд</t>
  </si>
  <si>
    <t>2-5 разряд</t>
  </si>
  <si>
    <t>2-7 разряд</t>
  </si>
  <si>
    <t>6-8 разряд</t>
  </si>
  <si>
    <t>1-4 разряд</t>
  </si>
  <si>
    <t>7 - 8 разряд</t>
  </si>
  <si>
    <t>6 -7 разряд</t>
  </si>
  <si>
    <t>4-3 класс</t>
  </si>
  <si>
    <t>2 класс</t>
  </si>
  <si>
    <t>2-6 разряд</t>
  </si>
  <si>
    <t>Название + часы + разряд для ПО</t>
  </si>
  <si>
    <t>Виды группы допуска (выбор)</t>
  </si>
  <si>
    <t>Возможные разряды</t>
  </si>
  <si>
    <t>3-2</t>
  </si>
  <si>
    <t>4-3</t>
  </si>
  <si>
    <t>mail@worldenergy24.ru</t>
  </si>
  <si>
    <r>
      <rPr>
        <b/>
        <sz val="13"/>
        <color theme="1"/>
        <rFont val="Arial Narrow"/>
        <family val="2"/>
        <charset val="204"/>
      </rPr>
      <t xml:space="preserve">ООО Учебный Центр МИР «ЭНЕРГИЯ» </t>
    </r>
    <r>
      <rPr>
        <sz val="13"/>
        <color theme="1"/>
        <rFont val="Arial Narrow"/>
        <family val="2"/>
        <charset val="204"/>
      </rPr>
      <t xml:space="preserve">
660098, г. Красноярск, ул. Молокова, 14, 3 этаж
ИНН: </t>
    </r>
    <r>
      <rPr>
        <b/>
        <sz val="13"/>
        <color theme="1"/>
        <rFont val="Arial Narrow"/>
        <family val="2"/>
        <charset val="204"/>
      </rPr>
      <t>2460247561</t>
    </r>
    <r>
      <rPr>
        <sz val="13"/>
        <color theme="1"/>
        <rFont val="Arial Narrow"/>
        <family val="2"/>
        <charset val="204"/>
      </rPr>
      <t xml:space="preserve">, Лицензия № Л035-01211-24/00241801 
</t>
    </r>
    <r>
      <rPr>
        <b/>
        <sz val="13"/>
        <color theme="1"/>
        <rFont val="Arial Narrow"/>
        <family val="2"/>
        <charset val="204"/>
      </rPr>
      <t xml:space="preserve">8 (391) 219-14-44 </t>
    </r>
  </si>
  <si>
    <t>Часы</t>
  </si>
  <si>
    <t>Разряд</t>
  </si>
  <si>
    <t>Электробез. 4 гр. до 1000 В</t>
  </si>
  <si>
    <t>Электробез. 4 гр. до и свыше 1000 В</t>
  </si>
  <si>
    <t>Электробез. 5 гр. до 1000 В</t>
  </si>
  <si>
    <t>Электробез. 5 гр. до и свыше 1000 В</t>
  </si>
  <si>
    <t>22. ПРОФЕССИОНАЛЬНОЕ ОБУЧЕНИЕ РАБОЧИХ</t>
  </si>
  <si>
    <t>Для сортировки направления</t>
  </si>
  <si>
    <t>РАЗРЯД (табл. Метод)</t>
  </si>
  <si>
    <t>Необходимый разряд / класс</t>
  </si>
  <si>
    <t>Вид образования</t>
  </si>
  <si>
    <t>Вид обучения
(сформируется автоматически)</t>
  </si>
  <si>
    <t>Высота / ОЗП - 
1 группа</t>
  </si>
  <si>
    <t>Высота / ОЗП - 
2 группа</t>
  </si>
  <si>
    <t>Высота / ОЗП - 
3 группа</t>
  </si>
  <si>
    <t>Электробез. 2 гр. до 1000 В ЭБ</t>
  </si>
  <si>
    <t>Электробез. 2 гр. до и свыше 1000 В</t>
  </si>
  <si>
    <t>Электробез. 3 гр. до 1000 В</t>
  </si>
  <si>
    <t>Электробез. 3 гр. до и свыше 1000 В</t>
  </si>
  <si>
    <t>СПО</t>
  </si>
  <si>
    <t>ВО</t>
  </si>
  <si>
    <t>ОБР1049</t>
  </si>
  <si>
    <t>БП-00002929</t>
  </si>
  <si>
    <t>Бригадир (освобожденный) организаций железнодорожного транспорта</t>
  </si>
  <si>
    <t>БП-00003249</t>
  </si>
  <si>
    <t>БП-00003251</t>
  </si>
  <si>
    <t>Прессовщик-отжимщик пищевой продукции</t>
  </si>
  <si>
    <t>Жаровщик</t>
  </si>
  <si>
    <t>БП-00003265</t>
  </si>
  <si>
    <t>Взрывник (с правом производства взрывных работ на открытых горных разработках)</t>
  </si>
  <si>
    <t>ОБР1166</t>
  </si>
  <si>
    <t>БП-00003253</t>
  </si>
  <si>
    <t>ОБР1165</t>
  </si>
  <si>
    <t>ОБР1163</t>
  </si>
  <si>
    <t>ОБР1164</t>
  </si>
  <si>
    <t>ОБР1171</t>
  </si>
  <si>
    <t>БП-00003278</t>
  </si>
  <si>
    <t>Варщик асфальтовой массы</t>
  </si>
  <si>
    <t>БП-00003285</t>
  </si>
  <si>
    <t>ОБР1172</t>
  </si>
  <si>
    <t>Машинист перегружателей</t>
  </si>
  <si>
    <t>БП-00003293</t>
  </si>
  <si>
    <t>Оператор станков с программным управлением (ЧПУ)</t>
  </si>
  <si>
    <t>ОБР1178</t>
  </si>
  <si>
    <t>БП-00003401</t>
  </si>
  <si>
    <t>ОБР1285</t>
  </si>
  <si>
    <t>Кузнец на молотах и прессах</t>
  </si>
  <si>
    <t>БП-00002490</t>
  </si>
  <si>
    <t>ОБР729</t>
  </si>
  <si>
    <t>Сварщик на машинах контактной (прессовой) сварки</t>
  </si>
  <si>
    <t>Сварщик на лазерных установках</t>
  </si>
  <si>
    <t>БП-00003335</t>
  </si>
  <si>
    <t>ОБР1221</t>
  </si>
  <si>
    <t>Сварщик ручной дуговой сварки плавящимся покрытым электродом</t>
  </si>
  <si>
    <t>БП-00003329</t>
  </si>
  <si>
    <t>ОБР1215</t>
  </si>
  <si>
    <t>Машинист механического катка</t>
  </si>
  <si>
    <t>БП-00003505</t>
  </si>
  <si>
    <t>ОБР1286</t>
  </si>
  <si>
    <t>БП-00003540</t>
  </si>
  <si>
    <t>ОБР1291</t>
  </si>
  <si>
    <t>Электромонтажник-наладчик</t>
  </si>
  <si>
    <t>БП-00003551</t>
  </si>
  <si>
    <t>ОБР1298</t>
  </si>
  <si>
    <t xml:space="preserve">Бурильщик капитального ремонта скважин </t>
  </si>
  <si>
    <t>БП-00003552</t>
  </si>
  <si>
    <t>Бурильщик капитального ремонта скважин</t>
  </si>
  <si>
    <t>ОБР1299</t>
  </si>
  <si>
    <t>Помощник бурильщика капитального ремонта скважин</t>
  </si>
  <si>
    <t>БП-00003546</t>
  </si>
  <si>
    <t>ОБР1295</t>
  </si>
  <si>
    <t>БП-00003547</t>
  </si>
  <si>
    <t>ОБР1296</t>
  </si>
  <si>
    <t>ОБР1297</t>
  </si>
  <si>
    <t>БП-00003549</t>
  </si>
  <si>
    <t>Такеллажник</t>
  </si>
  <si>
    <t>БП-00002649</t>
  </si>
  <si>
    <t>БП-00001728</t>
  </si>
  <si>
    <r>
      <rPr>
        <b/>
        <sz val="20"/>
        <color rgb="FFC00000"/>
        <rFont val="Arial Narrow"/>
        <family val="2"/>
        <charset val="204"/>
      </rPr>
      <t>Наименование</t>
    </r>
    <r>
      <rPr>
        <b/>
        <sz val="20"/>
        <color theme="1"/>
        <rFont val="Arial Narrow"/>
        <family val="2"/>
        <charset val="204"/>
      </rPr>
      <t xml:space="preserve"> организации: </t>
    </r>
  </si>
  <si>
    <r>
      <rPr>
        <b/>
        <sz val="20"/>
        <color rgb="FFC00000"/>
        <rFont val="Arial Narrow"/>
        <family val="2"/>
        <charset val="204"/>
      </rPr>
      <t>ИНН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</si>
  <si>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>КПП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</si>
  <si>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 xml:space="preserve">ФИО ответственного </t>
    </r>
    <r>
      <rPr>
        <b/>
        <sz val="20"/>
        <color theme="1"/>
        <rFont val="Arial Narrow"/>
        <family val="2"/>
        <charset val="204"/>
      </rPr>
      <t>исполнителя для связи:</t>
    </r>
  </si>
  <si>
    <r>
      <rPr>
        <b/>
        <sz val="20"/>
        <color rgb="FFC00000"/>
        <rFont val="Arial Narrow"/>
        <family val="2"/>
        <charset val="204"/>
      </rPr>
      <t>Контактный телефон</t>
    </r>
    <r>
      <rPr>
        <b/>
        <sz val="20"/>
        <color theme="1"/>
        <rFont val="Arial Narrow"/>
        <family val="2"/>
        <charset val="204"/>
      </rPr>
      <t xml:space="preserve"> ответственного исполнителя:</t>
    </r>
  </si>
  <si>
    <r>
      <rPr>
        <b/>
        <sz val="20"/>
        <color rgb="FFC00000"/>
        <rFont val="Arial Narrow"/>
        <family val="2"/>
        <charset val="204"/>
      </rPr>
      <t>e-mail для отправки доступа</t>
    </r>
    <r>
      <rPr>
        <b/>
        <sz val="20"/>
        <color theme="1"/>
        <rFont val="Arial Narrow"/>
        <family val="2"/>
        <charset val="204"/>
      </rPr>
      <t xml:space="preserve"> на обучение:</t>
    </r>
  </si>
  <si>
    <r>
      <rPr>
        <b/>
        <sz val="20"/>
        <color rgb="FFC00000"/>
        <rFont val="Arial Narrow"/>
        <family val="2"/>
        <charset val="204"/>
      </rPr>
      <t>Почтовый адрес</t>
    </r>
    <r>
      <rPr>
        <b/>
        <sz val="20"/>
        <color theme="1"/>
        <rFont val="Arial Narrow"/>
        <family val="2"/>
        <charset val="204"/>
      </rPr>
      <t xml:space="preserve"> для отправки оригиналов документов:</t>
    </r>
  </si>
  <si>
    <r>
      <t xml:space="preserve"> Название программы и вид обучения
</t>
    </r>
    <r>
      <rPr>
        <b/>
        <u/>
        <sz val="18"/>
        <color theme="0"/>
        <rFont val="Arial Narrow"/>
        <family val="2"/>
        <charset val="204"/>
      </rPr>
      <t>(сформируется автоматически)</t>
    </r>
  </si>
  <si>
    <t>№</t>
  </si>
  <si>
    <r>
      <t xml:space="preserve">СНИЛС в формате 
</t>
    </r>
    <r>
      <rPr>
        <b/>
        <sz val="16"/>
        <color theme="0"/>
        <rFont val="Arial Narrow"/>
        <family val="2"/>
        <charset val="204"/>
      </rPr>
      <t>ххх-ххх-ххх хх</t>
    </r>
  </si>
  <si>
    <t>БП-00003156</t>
  </si>
  <si>
    <t>ОБР1160</t>
  </si>
  <si>
    <t xml:space="preserve">Мастер шиномонтажной мастерской </t>
  </si>
  <si>
    <t>Газосварщик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</si>
  <si>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</si>
  <si>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</si>
  <si>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</si>
  <si>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Выберите квалификацию сварщика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</si>
  <si>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</si>
  <si>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</si>
  <si>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</si>
  <si>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</si>
  <si>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</si>
  <si>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</si>
  <si>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1. Заполните данные в каждом столбце
2. Выберите программу обучения на зеленой вкладке "Справочник программ" и скопируйте значение из колонки "Код 1С" напротив наименования программы
3. Вернитесь на вкладку "Заполнение заявки" и вставьте значение в колонку "Укажите код программы из справочника"</t>
  </si>
  <si>
    <t>ЗАЯВКА НА ОБУЧЕНИЕ "РАБОЧИЕ ПРОФЕССИИ"</t>
  </si>
  <si>
    <r>
      <rPr>
        <b/>
        <sz val="18"/>
        <color theme="3" tint="-0.249977111117893"/>
        <rFont val="Calibri Light"/>
        <family val="2"/>
        <charset val="204"/>
        <scheme val="major"/>
      </rPr>
      <t>Скопируйте номер</t>
    </r>
    <r>
      <rPr>
        <sz val="18"/>
        <color theme="3" tint="-0.249977111117893"/>
        <rFont val="Calibri Light"/>
        <family val="2"/>
        <charset val="204"/>
        <scheme val="major"/>
      </rPr>
      <t xml:space="preserve"> выбранный Вами программы</t>
    </r>
    <r>
      <rPr>
        <b/>
        <sz val="18"/>
        <color theme="3" tint="-0.249977111117893"/>
        <rFont val="Calibri Light"/>
        <family val="2"/>
        <charset val="204"/>
        <scheme val="major"/>
      </rPr>
      <t xml:space="preserve"> из столбца "Код 1С"</t>
    </r>
    <r>
      <rPr>
        <sz val="18"/>
        <color theme="3" tint="-0.249977111117893"/>
        <rFont val="Calibri Light"/>
        <family val="2"/>
        <charset val="204"/>
        <scheme val="major"/>
      </rPr>
      <t xml:space="preserve"> на лист "Заявка"</t>
    </r>
  </si>
  <si>
    <r>
      <t>Общие сведения о Компании</t>
    </r>
    <r>
      <rPr>
        <i/>
        <sz val="24"/>
        <rFont val="Arial Narrow"/>
        <family val="2"/>
        <charset val="204"/>
      </rPr>
      <t xml:space="preserve"> (все поля обязательны для заполнения)</t>
    </r>
    <r>
      <rPr>
        <b/>
        <sz val="24"/>
        <rFont val="Arial Narrow"/>
        <family val="2"/>
        <charset val="204"/>
      </rPr>
      <t xml:space="preserve">:  </t>
    </r>
    <r>
      <rPr>
        <b/>
        <sz val="28"/>
        <color rgb="FFC00000"/>
        <rFont val="Arial Narrow"/>
        <family val="2"/>
        <charset val="204"/>
      </rPr>
      <t xml:space="preserve"> </t>
    </r>
    <r>
      <rPr>
        <b/>
        <sz val="28"/>
        <color rgb="FFC00000"/>
        <rFont val="Times New Roman"/>
        <family val="1"/>
        <charset val="204"/>
      </rPr>
      <t>↓</t>
    </r>
  </si>
  <si>
    <t>БП-00001739</t>
  </si>
  <si>
    <t>БП-00003065</t>
  </si>
  <si>
    <t>БП-00003066</t>
  </si>
  <si>
    <t>БП-00003067</t>
  </si>
  <si>
    <t>БП-00001157</t>
  </si>
  <si>
    <t>ОБР649</t>
  </si>
  <si>
    <t>Лаборант рентгеноспектрального анализа</t>
  </si>
  <si>
    <t>БП-00003634</t>
  </si>
  <si>
    <t>ОБР1334</t>
  </si>
  <si>
    <t xml:space="preserve">ПО </t>
  </si>
  <si>
    <t xml:space="preserve">Лаборант по анализу газов и пыли </t>
  </si>
  <si>
    <t>БП-00003636</t>
  </si>
  <si>
    <t>ОБР1335</t>
  </si>
  <si>
    <t>Электрослесарь по ремонту оборудования нефтебаз</t>
  </si>
  <si>
    <t>БП-00003617</t>
  </si>
  <si>
    <t>ОБР1339</t>
  </si>
  <si>
    <t>БП-00003643</t>
  </si>
  <si>
    <t>Взрывник (с правом работы оператором смесительно-зарядных и зарядных машин)</t>
  </si>
  <si>
    <t>ОБР1323</t>
  </si>
  <si>
    <t>БП-00003651</t>
  </si>
  <si>
    <t>ОБР1343</t>
  </si>
  <si>
    <t>Слесарь по обслуживанию и ремонту гидравлического оборудования</t>
  </si>
  <si>
    <t>БП-00003655</t>
  </si>
  <si>
    <t>ОБР1345</t>
  </si>
  <si>
    <t>Центрифуговщик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</si>
</sst>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,0\-00,0\-00,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8"/>
      <color theme="1"/>
      <name val="Cambria"/>
      <family val="2"/>
      <charset val="204"/>
    </font>
    <font>
      <sz val="10"/>
      <color theme="1"/>
      <name val="Arial Narrow"/>
      <family val="2"/>
      <charset val="204"/>
    </font>
    <font>
      <sz val="8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6"/>
      <color rgb="FF0096FF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b/>
      <sz val="16"/>
      <name val="Arial Narrow"/>
      <family val="2"/>
      <charset val="204"/>
    </font>
    <font>
      <b/>
      <u/>
      <sz val="16"/>
      <color theme="5"/>
      <name val="Arial Narrow"/>
      <family val="2"/>
      <charset val="204"/>
    </font>
    <font>
      <sz val="16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3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10"/>
      <name val="Arial Narrow"/>
      <family val="2"/>
      <charset val="204"/>
    </font>
    <font>
      <sz val="13"/>
      <name val="Arial Narrow"/>
      <family val="2"/>
      <charset val="204"/>
    </font>
    <font>
      <b/>
      <u/>
      <sz val="16"/>
      <name val="Arial Narrow"/>
      <family val="2"/>
      <charset val="204"/>
    </font>
    <font>
      <sz val="10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24"/>
      <name val="Arial Narrow"/>
      <family val="2"/>
      <charset val="204"/>
    </font>
    <font>
      <i/>
      <sz val="24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20"/>
      <color rgb="FFC00000"/>
      <name val="Arial Narrow"/>
      <family val="2"/>
      <charset val="204"/>
    </font>
    <font>
      <b/>
      <sz val="26"/>
      <color rgb="FF0096FF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b/>
      <sz val="16"/>
      <color theme="0"/>
      <name val="Arial Narrow"/>
      <family val="2"/>
      <charset val="204"/>
    </font>
    <font>
      <b/>
      <sz val="18"/>
      <color theme="0"/>
      <name val="Arial Narrow"/>
      <family val="2"/>
      <charset val="204"/>
    </font>
    <font>
      <b/>
      <u/>
      <sz val="18"/>
      <color theme="0"/>
      <name val="Arial Narrow"/>
      <family val="2"/>
      <charset val="204"/>
    </font>
    <font>
      <sz val="20"/>
      <color rgb="FFFF0000"/>
      <name val="Arial Narrow"/>
      <family val="2"/>
      <charset val="204"/>
    </font>
    <font>
      <b/>
      <sz val="16"/>
      <color rgb="FFFFFF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20"/>
      <color rgb="FFC00000"/>
      <name val="Arial Narrow"/>
      <family val="2"/>
      <charset val="204"/>
    </font>
    <font>
      <u/>
      <sz val="18"/>
      <color rgb="FFC00000"/>
      <name val="Calibri"/>
      <family val="2"/>
      <scheme val="minor"/>
    </font>
    <font>
      <sz val="18"/>
      <name val="Arial Narrow"/>
      <family val="2"/>
      <charset val="204"/>
    </font>
    <font>
      <sz val="18"/>
      <color theme="1"/>
      <name val="Aptos"/>
      <family val="2"/>
      <charset val="204"/>
    </font>
    <font>
      <sz val="18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8"/>
      <color theme="3" tint="-0.249977111117893"/>
      <name val="Calibri Light"/>
      <family val="2"/>
      <charset val="204"/>
      <scheme val="major"/>
    </font>
    <font>
      <b/>
      <sz val="18"/>
      <color theme="3" tint="-0.249977111117893"/>
      <name val="Calibri Light"/>
      <family val="2"/>
      <charset val="204"/>
      <scheme val="major"/>
    </font>
    <font>
      <b/>
      <sz val="28"/>
      <color rgb="FFC00000"/>
      <name val="Arial Narrow"/>
      <family val="2"/>
      <charset val="204"/>
    </font>
    <font>
      <b/>
      <sz val="28"/>
      <color rgb="FFC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FFFDD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0096FF"/>
      </left>
      <right/>
      <top style="thin">
        <color rgb="FF0096FF"/>
      </top>
      <bottom style="thin">
        <color rgb="FF0096FF"/>
      </bottom>
      <diagonal/>
    </border>
    <border>
      <left/>
      <right/>
      <top style="thin">
        <color rgb="FF0096FF"/>
      </top>
      <bottom style="thin">
        <color rgb="FF0096FF"/>
      </bottom>
      <diagonal/>
    </border>
    <border>
      <left/>
      <right style="thin">
        <color rgb="FF0096FF"/>
      </right>
      <top style="thin">
        <color rgb="FF0096FF"/>
      </top>
      <bottom style="thin">
        <color rgb="FF0096FF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rgb="FFFFC000"/>
      </left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0096FF"/>
      </top>
      <bottom/>
      <diagonal/>
    </border>
    <border>
      <left/>
      <right/>
      <top/>
      <bottom style="thin">
        <color rgb="FF0096FF"/>
      </bottom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/>
      <diagonal/>
    </border>
    <border>
      <left style="hair">
        <color theme="2" tint="-0.24994659260841701"/>
      </left>
      <right style="hair">
        <color theme="2" tint="-0.24994659260841701"/>
      </right>
      <top/>
      <bottom style="hair">
        <color theme="2" tint="-0.2499465926084170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24" fillId="0" borderId="0" applyNumberFormat="0" applyFill="0" applyBorder="0" applyAlignment="0" applyProtection="0"/>
  </cellStyleXfs>
  <cellXfs count="104">
    <xf numFmtId="0" fontId="0" fillId="0" borderId="0" xfId="0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0" fontId="11" fillId="3" borderId="0" xfId="0" applyFont="1" applyFill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center" vertical="center" wrapText="1"/>
      <protection locked="0"/>
    </xf>
    <xf numFmtId="14" fontId="15" fillId="0" borderId="1" xfId="2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25" fillId="0" borderId="0" xfId="3" applyFont="1" applyFill="1" applyBorder="1" applyAlignment="1" applyProtection="1">
      <alignment horizontal="right" vertical="top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3" fillId="0" borderId="8" xfId="0" applyFont="1" applyBorder="1" applyAlignment="1">
      <alignment horizontal="center" vertical="center" wrapText="1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26" fillId="0" borderId="8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Protection="1">
      <protection locked="0"/>
    </xf>
    <xf numFmtId="49" fontId="6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10" fillId="5" borderId="10" xfId="0" applyFont="1" applyFill="1" applyBorder="1" applyAlignment="1" applyProtection="1">
      <alignment vertical="center" wrapText="1"/>
      <protection locked="0"/>
    </xf>
    <xf numFmtId="0" fontId="10" fillId="5" borderId="5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wrapText="1"/>
      <protection locked="0"/>
    </xf>
    <xf numFmtId="0" fontId="22" fillId="3" borderId="0" xfId="0" applyFont="1" applyFill="1" applyAlignment="1" applyProtection="1">
      <alignment horizontal="center" wrapText="1"/>
      <protection locked="0"/>
    </xf>
    <xf numFmtId="0" fontId="12" fillId="0" borderId="0" xfId="0" applyFont="1" applyProtection="1">
      <protection locked="0"/>
    </xf>
    <xf numFmtId="0" fontId="36" fillId="4" borderId="3" xfId="0" applyFont="1" applyFill="1" applyBorder="1" applyAlignment="1" applyProtection="1">
      <alignment horizontal="center" vertical="top" wrapText="1"/>
      <protection locked="0"/>
    </xf>
    <xf numFmtId="0" fontId="36" fillId="4" borderId="2" xfId="0" applyFont="1" applyFill="1" applyBorder="1" applyAlignment="1" applyProtection="1">
      <alignment horizontal="center" vertical="top" wrapText="1"/>
      <protection locked="0"/>
    </xf>
    <xf numFmtId="0" fontId="9" fillId="4" borderId="8" xfId="0" applyFont="1" applyFill="1" applyBorder="1" applyAlignment="1" applyProtection="1">
      <alignment horizontal="center" vertical="top" wrapText="1"/>
      <protection locked="0"/>
    </xf>
    <xf numFmtId="0" fontId="19" fillId="4" borderId="8" xfId="0" applyFont="1" applyFill="1" applyBorder="1" applyAlignment="1" applyProtection="1">
      <alignment horizontal="center" vertical="top" wrapText="1"/>
      <protection locked="0"/>
    </xf>
    <xf numFmtId="0" fontId="27" fillId="4" borderId="8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49" fontId="39" fillId="2" borderId="7" xfId="0" applyNumberFormat="1" applyFont="1" applyFill="1" applyBorder="1" applyAlignment="1" applyProtection="1">
      <alignment horizontal="center" vertical="center"/>
      <protection locked="0"/>
    </xf>
    <xf numFmtId="0" fontId="40" fillId="0" borderId="7" xfId="0" applyFont="1" applyBorder="1" applyAlignment="1" applyProtection="1">
      <alignment horizontal="center" vertical="center" wrapText="1"/>
      <protection locked="0"/>
    </xf>
    <xf numFmtId="49" fontId="40" fillId="0" borderId="7" xfId="0" applyNumberFormat="1" applyFont="1" applyBorder="1" applyAlignment="1" applyProtection="1">
      <alignment horizontal="center" vertical="center" wrapText="1"/>
      <protection locked="0"/>
    </xf>
    <xf numFmtId="0" fontId="41" fillId="0" borderId="7" xfId="0" applyFont="1" applyBorder="1" applyAlignment="1" applyProtection="1">
      <alignment horizontal="center" vertical="center"/>
      <protection locked="0"/>
    </xf>
    <xf numFmtId="49" fontId="39" fillId="2" borderId="7" xfId="0" applyNumberFormat="1" applyFont="1" applyFill="1" applyBorder="1" applyAlignment="1" applyProtection="1">
      <alignment vertical="center" wrapText="1"/>
      <protection locked="0"/>
    </xf>
    <xf numFmtId="0" fontId="42" fillId="0" borderId="7" xfId="0" applyFont="1" applyBorder="1" applyAlignment="1" applyProtection="1">
      <alignment vertical="center" wrapText="1"/>
      <protection locked="0"/>
    </xf>
    <xf numFmtId="0" fontId="41" fillId="0" borderId="7" xfId="0" applyFont="1" applyBorder="1" applyAlignment="1" applyProtection="1">
      <alignment vertical="center" wrapText="1"/>
      <protection locked="0"/>
    </xf>
    <xf numFmtId="0" fontId="42" fillId="0" borderId="7" xfId="0" applyFont="1" applyBorder="1" applyAlignment="1" applyProtection="1">
      <alignment horizontal="center" vertical="center" wrapText="1"/>
      <protection locked="0"/>
    </xf>
    <xf numFmtId="49" fontId="39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39" fillId="2" borderId="7" xfId="0" applyNumberFormat="1" applyFont="1" applyFill="1" applyBorder="1" applyAlignment="1" applyProtection="1">
      <alignment vertical="center"/>
      <protection locked="0"/>
    </xf>
    <xf numFmtId="0" fontId="41" fillId="0" borderId="7" xfId="0" applyFont="1" applyBorder="1" applyAlignment="1" applyProtection="1">
      <alignment vertical="center"/>
      <protection locked="0"/>
    </xf>
    <xf numFmtId="0" fontId="43" fillId="0" borderId="7" xfId="0" applyFont="1" applyBorder="1" applyAlignment="1" applyProtection="1">
      <alignment vertical="center"/>
      <protection locked="0"/>
    </xf>
    <xf numFmtId="0" fontId="41" fillId="0" borderId="7" xfId="0" applyFont="1" applyBorder="1" applyProtection="1">
      <protection locked="0"/>
    </xf>
    <xf numFmtId="49" fontId="44" fillId="0" borderId="7" xfId="0" applyNumberFormat="1" applyFont="1" applyBorder="1" applyAlignment="1" applyProtection="1">
      <alignment horizontal="center" vertical="center" wrapText="1"/>
      <protection locked="0"/>
    </xf>
    <xf numFmtId="0" fontId="45" fillId="0" borderId="7" xfId="0" applyFont="1" applyBorder="1" applyAlignment="1" applyProtection="1">
      <alignment horizontal="center" vertical="center" wrapText="1"/>
      <protection locked="0"/>
    </xf>
    <xf numFmtId="0" fontId="46" fillId="0" borderId="7" xfId="0" applyFont="1" applyBorder="1" applyAlignment="1" applyProtection="1">
      <alignment vertical="center"/>
      <protection locked="0"/>
    </xf>
    <xf numFmtId="49" fontId="45" fillId="0" borderId="7" xfId="0" applyNumberFormat="1" applyFont="1" applyBorder="1" applyAlignment="1" applyProtection="1">
      <alignment horizontal="center" vertical="center" wrapText="1"/>
      <protection locked="0"/>
    </xf>
    <xf numFmtId="0" fontId="46" fillId="0" borderId="7" xfId="0" applyFont="1" applyBorder="1" applyAlignment="1" applyProtection="1">
      <alignment horizontal="center" vertical="center"/>
      <protection locked="0"/>
    </xf>
    <xf numFmtId="2" fontId="44" fillId="0" borderId="7" xfId="0" applyNumberFormat="1" applyFont="1" applyBorder="1" applyAlignment="1" applyProtection="1">
      <alignment horizontal="center" vertical="center" wrapText="1"/>
      <protection locked="0"/>
    </xf>
    <xf numFmtId="2" fontId="46" fillId="0" borderId="7" xfId="0" applyNumberFormat="1" applyFont="1" applyBorder="1" applyAlignment="1" applyProtection="1">
      <alignment vertical="center"/>
      <protection locked="0"/>
    </xf>
    <xf numFmtId="1" fontId="46" fillId="0" borderId="7" xfId="0" applyNumberFormat="1" applyFont="1" applyBorder="1" applyAlignment="1" applyProtection="1">
      <alignment horizontal="center" vertical="center"/>
      <protection locked="0"/>
    </xf>
    <xf numFmtId="0" fontId="47" fillId="4" borderId="7" xfId="0" applyFont="1" applyFill="1" applyBorder="1" applyAlignment="1" applyProtection="1">
      <alignment vertical="center"/>
      <protection locked="0"/>
    </xf>
    <xf numFmtId="0" fontId="47" fillId="4" borderId="7" xfId="0" applyFont="1" applyFill="1" applyBorder="1" applyAlignment="1" applyProtection="1">
      <alignment horizontal="center" vertical="center" wrapText="1"/>
      <protection locked="0"/>
    </xf>
    <xf numFmtId="49" fontId="47" fillId="4" borderId="7" xfId="0" applyNumberFormat="1" applyFont="1" applyFill="1" applyBorder="1" applyAlignment="1" applyProtection="1">
      <alignment horizontal="center" vertical="center" wrapText="1"/>
      <protection locked="0"/>
    </xf>
    <xf numFmtId="2" fontId="48" fillId="4" borderId="7" xfId="0" applyNumberFormat="1" applyFont="1" applyFill="1" applyBorder="1" applyAlignment="1" applyProtection="1">
      <alignment vertical="center"/>
      <protection locked="0"/>
    </xf>
    <xf numFmtId="1" fontId="48" fillId="4" borderId="7" xfId="0" applyNumberFormat="1" applyFont="1" applyFill="1" applyBorder="1" applyAlignment="1" applyProtection="1">
      <alignment horizontal="center" vertical="center"/>
      <protection locked="0"/>
    </xf>
    <xf numFmtId="0" fontId="48" fillId="0" borderId="7" xfId="0" applyFont="1" applyBorder="1" applyProtection="1">
      <protection locked="0"/>
    </xf>
    <xf numFmtId="0" fontId="41" fillId="0" borderId="7" xfId="0" applyFont="1" applyBorder="1" applyAlignment="1" applyProtection="1">
      <alignment horizontal="left" vertical="top" wrapText="1"/>
      <protection locked="0"/>
    </xf>
    <xf numFmtId="0" fontId="48" fillId="0" borderId="7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4" borderId="12" xfId="0" applyFont="1" applyFill="1" applyBorder="1" applyAlignment="1" applyProtection="1">
      <alignment horizontal="center" vertical="top" wrapText="1"/>
      <protection locked="0"/>
    </xf>
    <xf numFmtId="0" fontId="10" fillId="5" borderId="10" xfId="0" applyFont="1" applyFill="1" applyBorder="1" applyAlignment="1" applyProtection="1">
      <alignment horizontal="center" vertical="center" wrapText="1"/>
      <protection locked="0"/>
    </xf>
    <xf numFmtId="0" fontId="34" fillId="3" borderId="0" xfId="0" applyFont="1" applyFill="1" applyAlignment="1" applyProtection="1">
      <alignment horizontal="center" wrapText="1"/>
      <protection locked="0"/>
    </xf>
    <xf numFmtId="0" fontId="38" fillId="6" borderId="0" xfId="0" applyFont="1" applyFill="1" applyAlignment="1" applyProtection="1">
      <alignment horizontal="left" vertical="center" wrapText="1"/>
      <protection locked="0"/>
    </xf>
    <xf numFmtId="0" fontId="33" fillId="3" borderId="0" xfId="0" applyFont="1" applyFill="1" applyAlignment="1" applyProtection="1">
      <alignment horizontal="center" vertical="center" wrapText="1"/>
      <protection locked="0"/>
    </xf>
    <xf numFmtId="0" fontId="36" fillId="4" borderId="0" xfId="0" applyFont="1" applyFill="1" applyAlignment="1" applyProtection="1">
      <alignment horizontal="center" vertical="top" wrapText="1"/>
      <protection locked="0"/>
    </xf>
    <xf numFmtId="0" fontId="4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49" fontId="50" fillId="0" borderId="1" xfId="0" applyNumberFormat="1" applyFont="1" applyBorder="1" applyAlignment="1" applyProtection="1">
      <alignment horizontal="center" vertical="center" wrapText="1"/>
      <protection locked="0"/>
    </xf>
    <xf numFmtId="0" fontId="52" fillId="7" borderId="3" xfId="3" applyFont="1" applyFill="1" applyBorder="1" applyAlignment="1" applyProtection="1">
      <alignment horizontal="center" vertical="top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3" fillId="0" borderId="1" xfId="0" applyFont="1" applyBorder="1" applyAlignment="1" applyProtection="1">
      <alignment horizontal="center" vertical="center" wrapText="1"/>
      <protection locked="0"/>
    </xf>
    <xf numFmtId="0" fontId="55" fillId="0" borderId="9" xfId="0" applyFont="1" applyBorder="1" applyAlignment="1">
      <alignment horizontal="center" vertical="center" wrapText="1"/>
    </xf>
    <xf numFmtId="49" fontId="56" fillId="0" borderId="1" xfId="0" applyNumberFormat="1" applyFont="1" applyBorder="1" applyAlignment="1" applyProtection="1">
      <alignment horizontal="center" vertical="center" wrapText="1"/>
      <protection locked="0"/>
    </xf>
    <xf numFmtId="0" fontId="53" fillId="0" borderId="1" xfId="1" applyFont="1" applyBorder="1" applyAlignment="1" applyProtection="1">
      <alignment horizontal="center" vertical="center" wrapText="1"/>
      <protection locked="0"/>
    </xf>
    <xf numFmtId="14" fontId="53" fillId="0" borderId="1" xfId="2" applyNumberFormat="1" applyFont="1" applyBorder="1" applyAlignment="1" applyProtection="1">
      <alignment horizontal="center" vertical="center" wrapText="1"/>
      <protection locked="0"/>
    </xf>
    <xf numFmtId="49" fontId="53" fillId="0" borderId="1" xfId="0" applyNumberFormat="1" applyFont="1" applyBorder="1" applyAlignment="1" applyProtection="1">
      <alignment horizontal="center" vertical="center" wrapText="1"/>
      <protection locked="0"/>
    </xf>
    <xf numFmtId="49" fontId="54" fillId="0" borderId="1" xfId="0" applyNumberFormat="1" applyFont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30" fillId="0" borderId="4" xfId="0" applyFont="1" applyBorder="1" applyAlignment="1" applyProtection="1">
      <alignment horizontal="left" vertical="center" wrapText="1"/>
      <protection locked="0"/>
    </xf>
    <xf numFmtId="0" fontId="30" fillId="0" borderId="5" xfId="0" applyFont="1" applyBorder="1" applyAlignment="1" applyProtection="1">
      <alignment horizontal="left" vertical="center" wrapText="1"/>
      <protection locked="0"/>
    </xf>
    <xf numFmtId="0" fontId="10" fillId="8" borderId="5" xfId="0" applyFont="1" applyFill="1" applyBorder="1" applyAlignment="1" applyProtection="1">
      <alignment horizontal="center" vertical="center" wrapText="1"/>
      <protection locked="0"/>
    </xf>
    <xf numFmtId="0" fontId="51" fillId="6" borderId="10" xfId="0" applyFont="1" applyFill="1" applyBorder="1" applyAlignment="1" applyProtection="1">
      <alignment horizontal="left" vertical="center" wrapText="1"/>
      <protection locked="0"/>
    </xf>
    <xf numFmtId="0" fontId="34" fillId="3" borderId="5" xfId="0" applyFont="1" applyFill="1" applyBorder="1" applyAlignment="1" applyProtection="1">
      <alignment horizontal="center" wrapText="1"/>
      <protection locked="0"/>
    </xf>
    <xf numFmtId="0" fontId="34" fillId="3" borderId="6" xfId="0" applyFont="1" applyFill="1" applyBorder="1" applyAlignment="1" applyProtection="1">
      <alignment horizontal="center" wrapText="1"/>
      <protection locked="0"/>
    </xf>
    <xf numFmtId="0" fontId="33" fillId="3" borderId="4" xfId="0" applyFont="1" applyFill="1" applyBorder="1" applyAlignment="1" applyProtection="1">
      <alignment horizontal="center" wrapText="1"/>
      <protection locked="0"/>
    </xf>
    <xf numFmtId="0" fontId="33" fillId="3" borderId="5" xfId="0" applyFont="1" applyFill="1" applyBorder="1" applyAlignment="1" applyProtection="1">
      <alignment horizontal="center" wrapText="1"/>
      <protection locked="0"/>
    </xf>
    <xf numFmtId="0" fontId="28" fillId="0" borderId="11" xfId="0" applyFont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horizontal="right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57" fillId="5" borderId="13" xfId="0" applyFont="1" applyFill="1" applyBorder="1" applyAlignment="1">
      <alignment horizontal="left" wrapText="1"/>
    </xf>
    <xf numFmtId="0" fontId="57" fillId="5" borderId="14" xfId="0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2000000}"/>
    <cellStyle name="Обычный 23" xfId="2" xr:uid="{00000000-0005-0000-0000-000003000000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hair">
          <color rgb="FFFFC000"/>
        </right>
        <top style="hair">
          <color rgb="FFFFC000"/>
        </top>
        <bottom style="hair">
          <color rgb="FFFFC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border outline="0">
        <left style="thin">
          <color rgb="FFFFC000"/>
        </left>
        <bottom style="thin">
          <color rgb="FFFFC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scheme val="none"/>
      </font>
      <fill>
        <patternFill patternType="solid">
          <fgColor indexed="64"/>
          <bgColor rgb="FF0096FF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DD5"/>
      <color rgb="FFFFFF66"/>
      <color rgb="FFFFF8E5"/>
      <color rgb="FFFC473E"/>
      <color rgb="FF0096FF"/>
      <color rgb="FFFFCDD3"/>
      <color rgb="FFEAEAEA"/>
      <color rgb="FFFFF5D9"/>
      <color rgb="FFFFF7F9"/>
      <color rgb="FFFEE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1057;&#1087;&#1088;&#1072;&#1074;&#1086;&#1095;&#1085;&#1080;&#1082; &#1087;&#1088;&#1086;&#1075;&#1088;&#1072;&#1084;&#1084;'!R1C1"/><Relationship Id="rId2" Type="http://schemas.openxmlformats.org/officeDocument/2006/relationships/image" Target="../media/image1.png"/><Relationship Id="rId1" Type="http://schemas.openxmlformats.org/officeDocument/2006/relationships/hyperlink" Target="https://worldenergy24.ru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057;&#1087;&#1088;&#1072;&#1074;&#1086;&#1095;&#1085;&#1080;&#1082; &#1087;&#1088;&#1086;&#1075;&#1088;&#1072;&#1084;&#1084;'!R4C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</xdr:col>
      <xdr:colOff>2140662</xdr:colOff>
      <xdr:row>0</xdr:row>
      <xdr:rowOff>647701</xdr:rowOff>
    </xdr:to>
    <xdr:pic>
      <xdr:nvPicPr>
        <xdr:cNvPr id="10" name="Рисунок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2E7EA-862C-4FAC-A505-DAB564548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1"/>
          <a:ext cx="2743200" cy="609600"/>
        </a:xfrm>
        <a:prstGeom prst="rect">
          <a:avLst/>
        </a:prstGeom>
      </xdr:spPr>
    </xdr:pic>
    <xdr:clientData/>
  </xdr:twoCellAnchor>
  <xdr:twoCellAnchor>
    <xdr:from>
      <xdr:col>8</xdr:col>
      <xdr:colOff>319598</xdr:colOff>
      <xdr:row>13</xdr:row>
      <xdr:rowOff>1103712</xdr:rowOff>
    </xdr:from>
    <xdr:to>
      <xdr:col>9</xdr:col>
      <xdr:colOff>4779817</xdr:colOff>
      <xdr:row>13</xdr:row>
      <xdr:rowOff>1719151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185A83-D170-83D0-6993-F088A5F821C5}"/>
            </a:ext>
          </a:extLst>
        </xdr:cNvPr>
        <xdr:cNvSpPr/>
      </xdr:nvSpPr>
      <xdr:spPr>
        <a:xfrm>
          <a:off x="14918825" y="8463939"/>
          <a:ext cx="6122765" cy="61543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 u="sng">
              <a:solidFill>
                <a:sysClr val="windowText" lastClr="000000"/>
              </a:solidFill>
              <a:latin typeface="Arial Narrow" panose="020B0606020202030204" pitchFamily="34" charset="0"/>
            </a:rPr>
            <a:t>ВЫБРАТЬ</a:t>
          </a:r>
          <a:r>
            <a:rPr lang="ru-RU" sz="2000" b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ПРОГРАММУ ОБУЧЕНИЯ </a:t>
          </a:r>
          <a:r>
            <a:rPr lang="ru-RU" sz="2000" b="0" i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(нажми)</a:t>
          </a:r>
          <a:endParaRPr lang="ru-RU" sz="2000" b="0" i="1" u="sng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260559</xdr:colOff>
      <xdr:row>0</xdr:row>
      <xdr:rowOff>46832</xdr:rowOff>
    </xdr:from>
    <xdr:to>
      <xdr:col>0</xdr:col>
      <xdr:colOff>3047211</xdr:colOff>
      <xdr:row>0</xdr:row>
      <xdr:rowOff>483102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2152B5-88C3-8C63-185C-2258EF16EADF}"/>
            </a:ext>
          </a:extLst>
        </xdr:cNvPr>
        <xdr:cNvSpPr/>
      </xdr:nvSpPr>
      <xdr:spPr>
        <a:xfrm>
          <a:off x="260559" y="46832"/>
          <a:ext cx="2786652" cy="43627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 Narrow" panose="020B0606020202030204" pitchFamily="34" charset="0"/>
            </a:rPr>
            <a:t>В НАЧАЛО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mirenergiya$\Users\n.uskova\Desktop\&#1064;&#1072;&#1073;&#1083;&#1086;&#1085;%20&#1055;&#1054;%2002.04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аблон"/>
      <sheetName val="Лист1"/>
      <sheetName val="Проверки"/>
    </sheetNames>
    <sheetDataSet>
      <sheetData sheetId="0"/>
      <sheetData sheetId="1"/>
      <sheetData sheetId="2">
        <row r="2">
          <cell r="L2" t="str">
            <v>Авербандщик</v>
          </cell>
        </row>
        <row r="3">
          <cell r="L3" t="str">
            <v>Авиационный механик по криогенным системам</v>
          </cell>
        </row>
        <row r="4">
          <cell r="L4" t="str">
            <v>Авиационный механик по планеру и двигателям</v>
          </cell>
        </row>
        <row r="5">
          <cell r="L5" t="str">
            <v>Авиационный механик по приборам и электрооборудованию</v>
          </cell>
        </row>
        <row r="6">
          <cell r="L6" t="str">
            <v>Авиационный механик по радиооборудованию</v>
          </cell>
        </row>
        <row r="7">
          <cell r="L7" t="str">
            <v>Авиационный техник по горюче-смазочным материалам</v>
          </cell>
        </row>
        <row r="8">
          <cell r="L8" t="str">
            <v>Авиационный техник по парашютным и аварийно-спасательным средствам</v>
          </cell>
        </row>
        <row r="9">
          <cell r="L9" t="str">
            <v>Авиационный техник по планеру и двигателям</v>
          </cell>
        </row>
        <row r="10">
          <cell r="L10" t="str">
            <v>Авиационный техник по приборам - метролог</v>
          </cell>
        </row>
        <row r="11">
          <cell r="L11" t="str">
            <v>Авиационный техник по приборам и электрооборудованию</v>
          </cell>
        </row>
        <row r="12">
          <cell r="L12" t="str">
            <v>Авиационный техник по радиооборудованию</v>
          </cell>
        </row>
        <row r="13">
          <cell r="L13" t="str">
            <v>Автоклавщик</v>
          </cell>
        </row>
        <row r="14">
          <cell r="L14" t="str">
            <v>Автоклавщик (по типам производств)</v>
          </cell>
        </row>
        <row r="15">
          <cell r="L15" t="str">
            <v>Автоклавщик литья под давлением</v>
          </cell>
        </row>
        <row r="16">
          <cell r="L16" t="str">
            <v>Автоклавщик на запарке брикетов</v>
          </cell>
        </row>
        <row r="17">
          <cell r="L17" t="str">
            <v>Автоклавщик-сушильщик аккумуляторных пластин в производстве свинцовых аккумуляторов</v>
          </cell>
        </row>
        <row r="18">
          <cell r="L18" t="str">
            <v>Автоматчик</v>
          </cell>
        </row>
        <row r="19">
          <cell r="L19" t="str">
            <v>Автоматчик вязальных автоматов</v>
          </cell>
        </row>
        <row r="20">
          <cell r="L20" t="str">
            <v>Автоматчик игольно-платинных изделий</v>
          </cell>
        </row>
        <row r="21">
          <cell r="L21" t="str">
            <v>Автоматчик картонажного производства</v>
          </cell>
        </row>
        <row r="22">
          <cell r="L22" t="str">
            <v>Автоматчик клеильных полуавтоматов</v>
          </cell>
        </row>
        <row r="23">
          <cell r="L23" t="str">
            <v>Автоматчик на узловязальных и навивочных автоматах и станках</v>
          </cell>
        </row>
        <row r="24">
          <cell r="L24" t="str">
            <v>Автоматчик по изготовлению деталей клавишных инструментов</v>
          </cell>
        </row>
        <row r="25">
          <cell r="L25" t="str">
            <v>Автоматчик ремизных автоматов</v>
          </cell>
        </row>
        <row r="26">
          <cell r="L26" t="str">
            <v>Автоматчик холодновысадочных автоматов</v>
          </cell>
        </row>
        <row r="27">
          <cell r="L27" t="str">
            <v>Автоматчик элементного производства</v>
          </cell>
        </row>
        <row r="28">
          <cell r="L28" t="str">
            <v>Автомеханик</v>
          </cell>
        </row>
        <row r="29">
          <cell r="L29" t="str">
            <v>Автомехатроник</v>
          </cell>
        </row>
        <row r="30">
          <cell r="L30" t="str">
            <v>Агент</v>
          </cell>
        </row>
        <row r="31">
          <cell r="L31" t="str">
            <v>Агент банка</v>
          </cell>
        </row>
        <row r="32">
          <cell r="L32" t="str">
            <v>Агент коммерческий</v>
          </cell>
        </row>
        <row r="33">
          <cell r="L33" t="str">
            <v>Агент морской</v>
          </cell>
        </row>
        <row r="34">
          <cell r="L34" t="str">
            <v>Агент по доставке заказанных билетов</v>
          </cell>
        </row>
        <row r="35">
          <cell r="L35" t="str">
            <v>Агент по доставке заказанных проездных документов</v>
          </cell>
        </row>
        <row r="36">
          <cell r="L36" t="str">
            <v>Агент по заказам населения на перевозку</v>
          </cell>
        </row>
        <row r="37">
          <cell r="L37" t="str">
            <v>Агент по закупкам</v>
          </cell>
        </row>
        <row r="38">
          <cell r="L38" t="str">
            <v>Агент по организации обслуживания пассажирских авиаперевозок</v>
          </cell>
        </row>
        <row r="39">
          <cell r="L39" t="str">
            <v>Агент по организации обслуживания почтово-грузовых авиаперевозок</v>
          </cell>
        </row>
        <row r="40">
          <cell r="L40" t="str">
            <v>Агент по передаче грузов на пограничной станции (пункте)</v>
          </cell>
        </row>
        <row r="41">
          <cell r="L41" t="str">
            <v>Агент по приему заказов на билеты</v>
          </cell>
        </row>
        <row r="42">
          <cell r="L42" t="str">
            <v>Агент по приему заказов на проездные документы</v>
          </cell>
        </row>
        <row r="43">
          <cell r="L43" t="str">
            <v>Агент по продаже недвижимости</v>
          </cell>
        </row>
        <row r="44">
          <cell r="L44" t="str">
            <v>Агент по розыску грузов и багажа</v>
          </cell>
        </row>
        <row r="45">
          <cell r="L45" t="str">
            <v>Агент по снабжению</v>
          </cell>
        </row>
        <row r="46">
          <cell r="L46" t="str">
            <v>Агент рекламный</v>
          </cell>
        </row>
        <row r="47">
          <cell r="L47" t="str">
            <v>Агент страховой</v>
          </cell>
        </row>
        <row r="48">
          <cell r="L48" t="str">
            <v>Агент торговый</v>
          </cell>
        </row>
        <row r="49">
          <cell r="L49" t="str">
            <v>Агломератчик</v>
          </cell>
        </row>
        <row r="50">
          <cell r="L50" t="str">
            <v>Администратор</v>
          </cell>
        </row>
        <row r="51">
          <cell r="L51" t="str">
            <v>Администратор (дежурный) спортивного (фитнес) зала</v>
          </cell>
        </row>
        <row r="52">
          <cell r="L52" t="str">
            <v>Администратор (дежурный) спортивной базы для несовершеннолетних</v>
          </cell>
        </row>
        <row r="53">
          <cell r="L53" t="str">
            <v>Администратор гостиницы (дома отдыха)</v>
          </cell>
        </row>
        <row r="54">
          <cell r="L54" t="str">
            <v>Азотные производства и продукты органического синтеза</v>
          </cell>
        </row>
        <row r="55">
          <cell r="L55" t="str">
            <v>Аквадировщик</v>
          </cell>
        </row>
        <row r="56">
          <cell r="L56" t="str">
            <v>Акклиматизатор</v>
          </cell>
        </row>
        <row r="57">
          <cell r="L57" t="str">
            <v>Аккумуляторщик</v>
          </cell>
        </row>
        <row r="58">
          <cell r="L58" t="str">
            <v>Алундировщик</v>
          </cell>
        </row>
        <row r="59">
          <cell r="L59" t="str">
            <v>Алюминировщик</v>
          </cell>
        </row>
        <row r="60">
          <cell r="L60" t="str">
            <v>Алюминировщик электротехнических изделий</v>
          </cell>
        </row>
        <row r="61">
          <cell r="L61" t="str">
            <v>Ангобировщик</v>
          </cell>
        </row>
        <row r="62">
          <cell r="L62" t="str">
            <v>Ангобировщик санитарно-строительных изделий</v>
          </cell>
        </row>
        <row r="63">
          <cell r="L63" t="str">
            <v>Анилинокрасочные производства</v>
          </cell>
        </row>
        <row r="64">
          <cell r="L64" t="str">
            <v>Анодчик в производстве алюминия</v>
          </cell>
        </row>
        <row r="65">
          <cell r="L65" t="str">
            <v>Антенщик-мачтовик</v>
          </cell>
        </row>
        <row r="66">
          <cell r="L66" t="str">
            <v>Антенщик-мачтовщик</v>
          </cell>
        </row>
        <row r="67">
          <cell r="L67" t="str">
            <v>Антикоррозийщик</v>
          </cell>
        </row>
        <row r="68">
          <cell r="L68" t="str">
            <v>Аппаратчик</v>
          </cell>
        </row>
        <row r="69">
          <cell r="L69" t="str">
            <v>Аппаратчик абсолютирования</v>
          </cell>
        </row>
        <row r="70">
          <cell r="L70" t="str">
            <v>Аппаратчик абсорбции</v>
          </cell>
        </row>
        <row r="71">
          <cell r="L71" t="str">
            <v>Аппаратчик адсорбции</v>
          </cell>
        </row>
        <row r="72">
          <cell r="L72" t="str">
            <v>Аппаратчик азотирования</v>
          </cell>
        </row>
        <row r="73">
          <cell r="L73" t="str">
            <v>Аппаратчик активации</v>
          </cell>
        </row>
        <row r="74">
          <cell r="L74" t="str">
            <v>Аппаратчик аммонолиза</v>
          </cell>
        </row>
        <row r="75">
          <cell r="L75" t="str">
            <v>Аппаратчик аппретирования</v>
          </cell>
        </row>
        <row r="76">
          <cell r="L76" t="str">
            <v>Аппаратчик асептического консервирования</v>
          </cell>
        </row>
        <row r="77">
          <cell r="L77" t="str">
            <v>Аппаратчик ацеталирования</v>
          </cell>
        </row>
        <row r="78">
          <cell r="L78" t="str">
            <v>Аппаратчик ацилирования</v>
          </cell>
        </row>
        <row r="79">
          <cell r="L79" t="str">
            <v>Аппаратчик балансовых установок</v>
          </cell>
        </row>
        <row r="80">
          <cell r="L80" t="str">
            <v>Аппаратчик бельевых сушильных установок</v>
          </cell>
        </row>
        <row r="81">
          <cell r="L81" t="str">
            <v>Аппаратчик бисульфитирования ванилина</v>
          </cell>
        </row>
        <row r="82">
          <cell r="L82" t="str">
            <v>Аппаратчик бучения</v>
          </cell>
        </row>
        <row r="83">
          <cell r="L83" t="str">
            <v>Аппаратчик в производстве драгоценных металлов</v>
          </cell>
        </row>
        <row r="84">
          <cell r="L84" t="str">
            <v>Аппаратчик в производстве металлических порошков</v>
          </cell>
        </row>
        <row r="85">
          <cell r="L85" t="str">
            <v>Аппаратчик в производстве солей</v>
          </cell>
        </row>
        <row r="86">
          <cell r="L86" t="str">
            <v>Аппаратчик в производстве твердых сплавов и тугоплавких металлов</v>
          </cell>
        </row>
        <row r="87">
          <cell r="L87" t="str">
            <v>Аппаратчик в производстве титана и редких металлов</v>
          </cell>
        </row>
        <row r="88">
          <cell r="L88" t="str">
            <v>Аппаратчик вакуумирования</v>
          </cell>
        </row>
        <row r="89">
          <cell r="L89" t="str">
            <v>Аппаратчик вакуум-приемников</v>
          </cell>
        </row>
        <row r="90">
          <cell r="L90" t="str">
            <v>Аппаратчик вакуум-сушильной установки</v>
          </cell>
        </row>
        <row r="91">
          <cell r="L91" t="str">
            <v>Аппаратчик вакуумтермической печи</v>
          </cell>
        </row>
        <row r="92">
          <cell r="L92" t="str">
            <v>Аппаратчик валки изделий</v>
          </cell>
        </row>
        <row r="93">
          <cell r="L93" t="str">
            <v>Аппаратчик варки утфеля</v>
          </cell>
        </row>
        <row r="94">
          <cell r="L94" t="str">
            <v>Аппаратчик водно-химической обработки</v>
          </cell>
        </row>
        <row r="95">
          <cell r="L95" t="str">
            <v>Аппаратчик возгонки</v>
          </cell>
        </row>
        <row r="96">
          <cell r="L96" t="str">
            <v>Аппаратчик воздухоразделения</v>
          </cell>
        </row>
        <row r="97">
          <cell r="L97" t="str">
            <v>Аппаратчик восстановления</v>
          </cell>
        </row>
        <row r="98">
          <cell r="L98" t="str">
            <v>Аппаратчик восстановления гексавторида</v>
          </cell>
        </row>
        <row r="99">
          <cell r="L99" t="str">
            <v>Аппаратчик восстановления молока</v>
          </cell>
        </row>
        <row r="100">
          <cell r="L100" t="str">
            <v>Аппаратчик восстановления полупроводниковых материалов</v>
          </cell>
        </row>
        <row r="101">
          <cell r="L101" t="str">
            <v>Аппаратчик вспенивания</v>
          </cell>
        </row>
        <row r="102">
          <cell r="L102" t="str">
            <v>Аппаратчик вулканизации</v>
          </cell>
        </row>
        <row r="103">
          <cell r="L103" t="str">
            <v>Аппаратчик выделения ацетофенона</v>
          </cell>
        </row>
        <row r="104">
          <cell r="L104" t="str">
            <v>Аппаратчик выделения карбинола</v>
          </cell>
        </row>
        <row r="105">
          <cell r="L105" t="str">
            <v>Аппаратчик выделения псевдобутилена</v>
          </cell>
        </row>
        <row r="106">
          <cell r="L106" t="str">
            <v>Аппаратчик выделения серы</v>
          </cell>
        </row>
        <row r="107">
          <cell r="L107" t="str">
            <v>Аппаратчик выделения фтористого бора</v>
          </cell>
        </row>
        <row r="108">
          <cell r="L108" t="str">
            <v>Аппаратчик выпаривания</v>
          </cell>
        </row>
        <row r="109">
          <cell r="L109" t="str">
            <v>Аппаратчик выпаривания и гранулирования</v>
          </cell>
        </row>
        <row r="110">
          <cell r="L110" t="str">
            <v>Аппаратчик выпарных аппаратов для получения жидкого продукта</v>
          </cell>
        </row>
        <row r="111">
          <cell r="L111" t="str">
            <v>Аппаратчик выпарных аппаратов для получения твердого продукта</v>
          </cell>
        </row>
        <row r="112">
          <cell r="L112" t="str">
            <v>Аппаратчик выращивания дрожжей</v>
          </cell>
        </row>
        <row r="113">
          <cell r="L113" t="str">
            <v>Аппаратчик высаждения</v>
          </cell>
        </row>
        <row r="114">
          <cell r="L114" t="str">
            <v>Аппаратчик вытопки</v>
          </cell>
        </row>
        <row r="115">
          <cell r="L115" t="str">
            <v>Аппаратчик вытяжки</v>
          </cell>
        </row>
        <row r="116">
          <cell r="L116" t="str">
            <v>Аппаратчик выщелачивания</v>
          </cell>
        </row>
        <row r="117">
          <cell r="L117" t="str">
            <v>Аппаратчик газового консервирования</v>
          </cell>
        </row>
        <row r="118">
          <cell r="L118" t="str">
            <v>Аппаратчик газогенерации</v>
          </cell>
        </row>
        <row r="119">
          <cell r="L119" t="str">
            <v>Аппаратчик газоразделения</v>
          </cell>
        </row>
        <row r="120">
          <cell r="L120" t="str">
            <v>Аппаратчик гашения извести</v>
          </cell>
        </row>
        <row r="121">
          <cell r="L121" t="str">
            <v>Аппаратчик гидратации</v>
          </cell>
        </row>
        <row r="122">
          <cell r="L122" t="str">
            <v>Аппаратчик гидрирования</v>
          </cell>
        </row>
        <row r="123">
          <cell r="L123" t="str">
            <v>Аппаратчик гидролиза</v>
          </cell>
        </row>
        <row r="124">
          <cell r="L124" t="str">
            <v>Аппаратчик гидролиза крахмального молока</v>
          </cell>
        </row>
        <row r="125">
          <cell r="L125" t="str">
            <v>Аппаратчик гидрохлорирования</v>
          </cell>
        </row>
        <row r="126">
          <cell r="L126" t="str">
            <v>Аппаратчик гомогенизации</v>
          </cell>
        </row>
        <row r="127">
          <cell r="L127" t="str">
            <v>Аппаратчик гомогенизации пластических масс</v>
          </cell>
        </row>
        <row r="128">
          <cell r="L128" t="str">
            <v>Аппаратчик гранулирования</v>
          </cell>
        </row>
        <row r="129">
          <cell r="L129" t="str">
            <v>Аппаратчик деаэрации</v>
          </cell>
        </row>
        <row r="130">
          <cell r="L130" t="str">
            <v>Аппаратчик дегидратации</v>
          </cell>
        </row>
        <row r="131">
          <cell r="L131" t="str">
            <v>Аппаратчик дегидрирования</v>
          </cell>
        </row>
        <row r="132">
          <cell r="L132" t="str">
            <v>Аппаратчик дезодорации</v>
          </cell>
        </row>
        <row r="133">
          <cell r="L133" t="str">
            <v>Аппаратчик деионизации</v>
          </cell>
        </row>
        <row r="134">
          <cell r="L134" t="str">
            <v>Аппаратчик декарбоксилирования</v>
          </cell>
        </row>
        <row r="135">
          <cell r="L135" t="str">
            <v>Аппаратчик деполимеризации</v>
          </cell>
        </row>
        <row r="136">
          <cell r="L136" t="str">
            <v>Аппаратчик десорбции</v>
          </cell>
        </row>
        <row r="137">
          <cell r="L137" t="str">
            <v>Аппаратчик деструкции</v>
          </cell>
        </row>
        <row r="138">
          <cell r="L138" t="str">
            <v>Аппаратчик десублимации</v>
          </cell>
        </row>
        <row r="139">
          <cell r="L139" t="str">
            <v>Аппаратчик дефекосатурации диффузионного сока</v>
          </cell>
        </row>
        <row r="140">
          <cell r="L140" t="str">
            <v>Аппаратчик димеризации</v>
          </cell>
        </row>
        <row r="141">
          <cell r="L141" t="str">
            <v>Аппаратчик диспергирования пигментов и красителей</v>
          </cell>
        </row>
        <row r="142">
          <cell r="L142" t="str">
            <v>Аппаратчик диспергирования щелочных металлов</v>
          </cell>
        </row>
        <row r="143">
          <cell r="L143" t="str">
            <v>Аппаратчик диспропорционирования</v>
          </cell>
        </row>
        <row r="144">
          <cell r="L144" t="str">
            <v>Аппаратчик диффузии</v>
          </cell>
        </row>
        <row r="145">
          <cell r="L145" t="str">
            <v>Аппаратчик дозирования</v>
          </cell>
        </row>
        <row r="146">
          <cell r="L146" t="str">
            <v>Аппаратчик дозревания</v>
          </cell>
        </row>
        <row r="147">
          <cell r="L147" t="str">
            <v>Аппаратчик дубления</v>
          </cell>
        </row>
        <row r="148">
          <cell r="L148" t="str">
            <v>Аппаратчик дубления и сушки белковой оболочки</v>
          </cell>
        </row>
        <row r="149">
          <cell r="L149" t="str">
            <v>Аппаратчик енолизации</v>
          </cell>
        </row>
        <row r="150">
          <cell r="L150" t="str">
            <v>Аппаратчик желатинизации</v>
          </cell>
        </row>
        <row r="151">
          <cell r="L151" t="str">
            <v>Аппаратчик жироочистки</v>
          </cell>
        </row>
        <row r="152">
          <cell r="L152" t="str">
            <v>Аппаратчик замораживания пищевого сырья и продуктов</v>
          </cell>
        </row>
        <row r="153">
          <cell r="L153" t="str">
            <v>Аппаратчик запаривания</v>
          </cell>
        </row>
        <row r="154">
          <cell r="L154" t="str">
            <v>Аппаратчик запаривания одонков</v>
          </cell>
        </row>
        <row r="155">
          <cell r="L155" t="str">
            <v>Аппаратчик золения</v>
          </cell>
        </row>
        <row r="156">
          <cell r="L156" t="str">
            <v>Аппаратчик золки</v>
          </cell>
        </row>
        <row r="157">
          <cell r="L157" t="str">
            <v>Аппаратчик извлечения побочных продуктов</v>
          </cell>
        </row>
        <row r="158">
          <cell r="L158" t="str">
            <v>Аппаратчик изготовления армированных прессовочных материалов</v>
          </cell>
        </row>
        <row r="159">
          <cell r="L159" t="str">
            <v>Аппаратчик изготовления баритмассы</v>
          </cell>
        </row>
        <row r="160">
          <cell r="L160" t="str">
            <v>Аппаратчик изготовления искусственного шеелита</v>
          </cell>
        </row>
        <row r="161">
          <cell r="L161" t="str">
            <v>Аппаратчик изготовления нетканых стекловолокнистых материалов</v>
          </cell>
        </row>
        <row r="162">
          <cell r="L162" t="str">
            <v>Аппаратчик изготовления пленочных материалов</v>
          </cell>
        </row>
        <row r="163">
          <cell r="L163" t="str">
            <v>Аппаратчик изготовления резиновых нитей</v>
          </cell>
        </row>
        <row r="164">
          <cell r="L164" t="str">
            <v>Аппаратчик изготовления рентгеновских экранов</v>
          </cell>
        </row>
        <row r="165">
          <cell r="L165" t="str">
            <v>Аппаратчик изготовления стекловолокнистых материалов</v>
          </cell>
        </row>
        <row r="166">
          <cell r="L166" t="str">
            <v>Аппаратчик изготовления термопасты</v>
          </cell>
        </row>
        <row r="167">
          <cell r="L167" t="str">
            <v>Аппаратчик измельчения и предсозревания</v>
          </cell>
        </row>
        <row r="168">
          <cell r="L168" t="str">
            <v>Аппаратчик изомеризации</v>
          </cell>
        </row>
        <row r="169">
          <cell r="L169" t="str">
            <v>Аппаратчик имидирования</v>
          </cell>
        </row>
        <row r="170">
          <cell r="L170" t="str">
            <v>Аппаратчик йодирования</v>
          </cell>
        </row>
        <row r="171">
          <cell r="L171" t="str">
            <v>Аппаратчик ионного обмена</v>
          </cell>
        </row>
        <row r="172">
          <cell r="L172" t="str">
            <v>Аппаратчик ионообменной очистки глицерина</v>
          </cell>
        </row>
        <row r="173">
          <cell r="L173" t="str">
            <v>Аппаратчик испарения</v>
          </cell>
        </row>
        <row r="174">
          <cell r="L174" t="str">
            <v>Аппаратчик испарительной установки</v>
          </cell>
        </row>
        <row r="175">
          <cell r="L175" t="str">
            <v>Аппаратчик калибровки</v>
          </cell>
        </row>
        <row r="176">
          <cell r="L176" t="str">
            <v>Аппаратчик карбидизации</v>
          </cell>
        </row>
        <row r="177">
          <cell r="L177" t="str">
            <v>Аппаратчик карбонизации</v>
          </cell>
        </row>
        <row r="178">
          <cell r="L178" t="str">
            <v>Аппаратчик каустификации</v>
          </cell>
        </row>
        <row r="179">
          <cell r="L179" t="str">
            <v>Аппаратчик кислотной обработки спилка</v>
          </cell>
        </row>
        <row r="180">
          <cell r="L180" t="str">
            <v>Аппаратчик коагулирования шляма</v>
          </cell>
        </row>
        <row r="181">
          <cell r="L181" t="str">
            <v>Аппаратчик коагуляции</v>
          </cell>
        </row>
        <row r="182">
          <cell r="L182" t="str">
            <v>Аппаратчик коконозапарочной машины</v>
          </cell>
        </row>
        <row r="183">
          <cell r="L183" t="str">
            <v>Аппаратчик комбикормового производства</v>
          </cell>
        </row>
        <row r="184">
          <cell r="L184" t="str">
            <v>Аппаратчик конверсии</v>
          </cell>
        </row>
        <row r="185">
          <cell r="L185" t="str">
            <v>Аппаратчик конденсации</v>
          </cell>
        </row>
        <row r="186">
          <cell r="L186" t="str">
            <v>Аппаратчик контактирования</v>
          </cell>
        </row>
        <row r="187">
          <cell r="L187" t="str">
            <v>Аппаратчик контактной выпарки</v>
          </cell>
        </row>
        <row r="188">
          <cell r="L188" t="str">
            <v>Аппаратчик концентрирования кислот</v>
          </cell>
        </row>
        <row r="189">
          <cell r="L189" t="str">
            <v>Аппаратчик коньячного производства</v>
          </cell>
        </row>
        <row r="190">
          <cell r="L190" t="str">
            <v>Аппаратчик крахмального агрегата</v>
          </cell>
        </row>
        <row r="191">
          <cell r="L191" t="str">
            <v>Аппаратчик крашения и жирования кож</v>
          </cell>
        </row>
        <row r="192">
          <cell r="L192" t="str">
            <v>Аппаратчик кристаллизации</v>
          </cell>
        </row>
        <row r="193">
          <cell r="L193" t="str">
            <v>Аппаратчик кристаллизации и центрифугирования</v>
          </cell>
        </row>
        <row r="194">
          <cell r="L194" t="str">
            <v>Аппаратчик крупяного производства</v>
          </cell>
        </row>
        <row r="195">
          <cell r="L195" t="str">
            <v>Аппаратчик ксантогенирования</v>
          </cell>
        </row>
        <row r="196">
          <cell r="L196" t="str">
            <v>Аппаратчик лесохимической установки</v>
          </cell>
        </row>
        <row r="197">
          <cell r="L197" t="str">
            <v>Аппаратчик литья и рубки</v>
          </cell>
        </row>
        <row r="198">
          <cell r="L198" t="str">
            <v>Аппаратчик матирования смолы</v>
          </cell>
        </row>
        <row r="199">
          <cell r="L199" t="str">
            <v>Аппаратчик мерсеризации</v>
          </cell>
        </row>
        <row r="200">
          <cell r="L200" t="str">
            <v>Аппаратчик мокрой классификации</v>
          </cell>
        </row>
        <row r="201">
          <cell r="L201" t="str">
            <v>Аппаратчик мукомольного производства</v>
          </cell>
        </row>
        <row r="202">
          <cell r="L202" t="str">
            <v>Аппаратчик мыловарения</v>
          </cell>
        </row>
        <row r="203">
          <cell r="L203" t="str">
            <v>Аппаратчик мягчения кожевенных полуфабрикатов и меховых шкурок</v>
          </cell>
        </row>
        <row r="204">
          <cell r="L204" t="str">
            <v>Аппаратчик на изготовлении микропроводов в стеклянной изоляции</v>
          </cell>
        </row>
        <row r="205">
          <cell r="L205" t="str">
            <v>Аппаратчик на плазменных установках</v>
          </cell>
        </row>
        <row r="206">
          <cell r="L206" t="str">
            <v>Аппаратчик на приготовлении смесей и растворов</v>
          </cell>
        </row>
        <row r="207">
          <cell r="L207" t="str">
            <v>Аппаратчик на пропиточных агрегатах</v>
          </cell>
        </row>
        <row r="208">
          <cell r="L208" t="str">
            <v>Аппаратчик нагрева теплоносителей</v>
          </cell>
        </row>
        <row r="209">
          <cell r="L209" t="str">
            <v>Аппаратчик нанесения полимерных и парафиновых покрытий на сыры</v>
          </cell>
        </row>
        <row r="210">
          <cell r="L210" t="str">
            <v>Аппаратчик напыления металлом</v>
          </cell>
        </row>
        <row r="211">
          <cell r="L211" t="str">
            <v>Аппаратчик насыщения</v>
          </cell>
        </row>
        <row r="212">
          <cell r="L212" t="str">
            <v>Аппаратчик нейтрализации</v>
          </cell>
        </row>
        <row r="213">
          <cell r="L213" t="str">
            <v>Аппаратчик никелирования стеклоткани</v>
          </cell>
        </row>
        <row r="214">
          <cell r="L214" t="str">
            <v>Аппаратчик нитрозного процесса</v>
          </cell>
        </row>
        <row r="215">
          <cell r="L215" t="str">
            <v>Аппаратчик обезвоживания</v>
          </cell>
        </row>
        <row r="216">
          <cell r="L216" t="str">
            <v>Аппаратчик обезвоживания битума</v>
          </cell>
        </row>
        <row r="217">
          <cell r="L217" t="str">
            <v>Аппаратчик обезвоздушивания и фильтрации</v>
          </cell>
        </row>
        <row r="218">
          <cell r="L218" t="str">
            <v>Аппаратчик обезжиривания</v>
          </cell>
        </row>
        <row r="219">
          <cell r="L219" t="str">
            <v>Аппаратчик обезжиривания сиропов</v>
          </cell>
        </row>
        <row r="220">
          <cell r="L220" t="str">
            <v>Аппаратчик обеззоливания, мягчения</v>
          </cell>
        </row>
        <row r="221">
          <cell r="L221" t="str">
            <v>Аппаратчик обессоливания воды</v>
          </cell>
        </row>
        <row r="222">
          <cell r="L222" t="str">
            <v>Аппаратчик обесфеноливания и обеспиридинивания масел</v>
          </cell>
        </row>
        <row r="223">
          <cell r="L223" t="str">
            <v>Аппаратчик обжига</v>
          </cell>
        </row>
        <row r="224">
          <cell r="L224" t="str">
            <v>Аппаратчик облагораживания гексола</v>
          </cell>
        </row>
        <row r="225">
          <cell r="L225" t="str">
            <v>Аппаратчик обогащения золотосодержащих руд</v>
          </cell>
        </row>
        <row r="226">
          <cell r="L226" t="str">
            <v>Аппаратчик обработки</v>
          </cell>
        </row>
        <row r="227">
          <cell r="L227" t="str">
            <v>Аппаратчик обработки зерна</v>
          </cell>
        </row>
        <row r="228">
          <cell r="L228" t="str">
            <v>Аппаратчик обработки крови</v>
          </cell>
        </row>
        <row r="229">
          <cell r="L229" t="str">
            <v>Аппаратчик обработки рыбьего жира</v>
          </cell>
        </row>
        <row r="230">
          <cell r="L230" t="str">
            <v>Аппаратчик обработки эфирных масел</v>
          </cell>
        </row>
        <row r="231">
          <cell r="L231" t="str">
            <v>Аппаратчик окисления</v>
          </cell>
        </row>
        <row r="232">
          <cell r="L232" t="str">
            <v>Аппаратчик окисления и обезвоживания битума</v>
          </cell>
        </row>
        <row r="233">
          <cell r="L233" t="str">
            <v>Аппаратчик окисления молибденовых отходов</v>
          </cell>
        </row>
        <row r="234">
          <cell r="L234" t="str">
            <v>Аппаратчик окраски квасцов</v>
          </cell>
        </row>
        <row r="235">
          <cell r="L235" t="str">
            <v>Аппаратчик оксимирования</v>
          </cell>
        </row>
        <row r="236">
          <cell r="L236" t="str">
            <v>Аппаратчик оксихлорирования</v>
          </cell>
        </row>
        <row r="237">
          <cell r="L237" t="str">
            <v>Аппаратчик омыления</v>
          </cell>
        </row>
        <row r="238">
          <cell r="L238" t="str">
            <v>Аппаратчик ориентации органического стекла</v>
          </cell>
        </row>
        <row r="239">
          <cell r="L239" t="str">
            <v>Аппаратчик осаждения</v>
          </cell>
        </row>
        <row r="240">
          <cell r="L240" t="str">
            <v>Аппаратчик осаждения глютена</v>
          </cell>
        </row>
        <row r="241">
          <cell r="L241" t="str">
            <v>Аппаратчик осушки газа</v>
          </cell>
        </row>
        <row r="242">
          <cell r="L242" t="str">
            <v>Аппаратчик отбеливания</v>
          </cell>
        </row>
        <row r="243">
          <cell r="L243" t="str">
            <v>Аппаратчик отверждения</v>
          </cell>
        </row>
        <row r="244">
          <cell r="L244" t="str">
            <v>Аппаратчик отделки и сушки химической нити</v>
          </cell>
        </row>
        <row r="245">
          <cell r="L245" t="str">
            <v>Аппаратчик отделочного производства (общие профессии производства текстиля)</v>
          </cell>
        </row>
        <row r="246">
          <cell r="L246" t="str">
            <v>Аппаратчик отжига кристаллов корунда</v>
          </cell>
        </row>
        <row r="247">
          <cell r="L247" t="str">
            <v>Аппаратчик отжига хрома</v>
          </cell>
        </row>
        <row r="248">
          <cell r="L248" t="str">
            <v>Аппаратчик отжима</v>
          </cell>
        </row>
        <row r="249">
          <cell r="L249" t="str">
            <v>Аппаратчик откатки</v>
          </cell>
        </row>
        <row r="250">
          <cell r="L250" t="str">
            <v>Аппаратчик отстаивания</v>
          </cell>
        </row>
        <row r="251">
          <cell r="L251" t="str">
            <v>Аппаратчик охлаждения</v>
          </cell>
        </row>
        <row r="252">
          <cell r="L252" t="str">
            <v>Аппаратчик охлаждения молочных продуктов</v>
          </cell>
        </row>
        <row r="253">
          <cell r="L253" t="str">
            <v>Аппаратчик очистки алмазного концентрата</v>
          </cell>
        </row>
        <row r="254">
          <cell r="L254" t="str">
            <v>Аппаратчик очистки газа</v>
          </cell>
        </row>
        <row r="255">
          <cell r="L255" t="str">
            <v>Аппаратчик очистки жидкости</v>
          </cell>
        </row>
        <row r="256">
          <cell r="L256" t="str">
            <v>Аппаратчик очистки сточных вод</v>
          </cell>
        </row>
        <row r="257">
          <cell r="L257" t="str">
            <v>Аппаратчик парафинирования ткани</v>
          </cell>
        </row>
        <row r="258">
          <cell r="L258" t="str">
            <v>Аппаратчик пароводотермического агрегата</v>
          </cell>
        </row>
        <row r="259">
          <cell r="L259" t="str">
            <v>Аппаратчик пастеризации</v>
          </cell>
        </row>
        <row r="260">
          <cell r="L260" t="str">
            <v>Аппаратчик перегонки</v>
          </cell>
        </row>
        <row r="261">
          <cell r="L261" t="str">
            <v>Аппаратчик перегонки и ректификации спирта</v>
          </cell>
        </row>
        <row r="262">
          <cell r="L262" t="str">
            <v>Аппаратчик перегревания</v>
          </cell>
        </row>
        <row r="263">
          <cell r="L263" t="str">
            <v>Аппаратчик переработки отходов химического производства</v>
          </cell>
        </row>
        <row r="264">
          <cell r="L264" t="str">
            <v>Аппаратчик переэтерификации</v>
          </cell>
        </row>
        <row r="265">
          <cell r="L265" t="str">
            <v>Аппаратчик перколяции</v>
          </cell>
        </row>
        <row r="266">
          <cell r="L266" t="str">
            <v>Аппаратчик печей восстановления</v>
          </cell>
        </row>
        <row r="267">
          <cell r="L267" t="str">
            <v>Аппаратчик пиролиза</v>
          </cell>
        </row>
        <row r="268">
          <cell r="L268" t="str">
            <v>Аппаратчик плавления</v>
          </cell>
        </row>
        <row r="269">
          <cell r="L269" t="str">
            <v>Аппаратчик плюсования</v>
          </cell>
        </row>
        <row r="270">
          <cell r="L270" t="str">
            <v>Аппаратчик по выработке уксуса</v>
          </cell>
        </row>
        <row r="271">
          <cell r="L271" t="str">
            <v>Аппаратчик по выращиванию монокристаллов и лент</v>
          </cell>
        </row>
        <row r="272">
          <cell r="L272" t="str">
            <v>Аппаратчик по выщелачиванию фибры</v>
          </cell>
        </row>
        <row r="273">
          <cell r="L273" t="str">
            <v>Аппаратчик по загрузке пека</v>
          </cell>
        </row>
        <row r="274">
          <cell r="L274" t="str">
            <v>Аппаратчик по изготовлению клеевой нити</v>
          </cell>
        </row>
        <row r="275">
          <cell r="L275" t="str">
            <v>Аппаратчик по изготовлению пластических составов</v>
          </cell>
        </row>
        <row r="276">
          <cell r="L276" t="str">
            <v>Аппаратчик по изготовлению шлифовальной шкурки</v>
          </cell>
        </row>
        <row r="277">
          <cell r="L277" t="str">
            <v>Аппаратчик по насасыванию диафрагм</v>
          </cell>
        </row>
        <row r="278">
          <cell r="L278" t="str">
            <v>Аппаратчик по обработке и купажированию уксуса</v>
          </cell>
        </row>
        <row r="279">
          <cell r="L279" t="str">
            <v>Аппаратчик по обработке сырого пектина</v>
          </cell>
        </row>
        <row r="280">
          <cell r="L280" t="str">
            <v>Аппаратчик по обслуживанию рекуператоров и системы охлаждения</v>
          </cell>
        </row>
        <row r="281">
          <cell r="L281" t="str">
            <v>Аппаратчик по окислению кадмия</v>
          </cell>
        </row>
        <row r="282">
          <cell r="L282" t="str">
            <v>Аппаратчик по подготовке продукта</v>
          </cell>
        </row>
        <row r="283">
          <cell r="L283" t="str">
            <v>Аппаратчик по получению высокочистых материалов для полупроводникового производства</v>
          </cell>
        </row>
        <row r="284">
          <cell r="L284" t="str">
            <v>Аппаратчик по приготовлению глинозема</v>
          </cell>
        </row>
        <row r="285">
          <cell r="L285" t="str">
            <v>Аппаратчик по приготовлению майонеза</v>
          </cell>
        </row>
        <row r="286">
          <cell r="L286" t="str">
            <v>Аппаратчик по приготовлению химреагентов</v>
          </cell>
        </row>
        <row r="287">
          <cell r="L287" t="str">
            <v>Аппаратчик по производству ванадия</v>
          </cell>
        </row>
        <row r="288">
          <cell r="L288" t="str">
            <v>Аппаратчик по производству и химической очистке полупроводниковых материалов</v>
          </cell>
        </row>
        <row r="289">
          <cell r="L289" t="str">
            <v>Аппаратчик по производству синтетических клеящих смол</v>
          </cell>
        </row>
        <row r="290">
          <cell r="L290" t="str">
            <v>Аппаратчик по производству сухой спичечной соломки</v>
          </cell>
        </row>
        <row r="291">
          <cell r="L291" t="str">
            <v>Аппаратчик по разделению редкоземельных элементов</v>
          </cell>
        </row>
        <row r="292">
          <cell r="L292" t="str">
            <v>Аппаратчик по регенерации селена</v>
          </cell>
        </row>
        <row r="293">
          <cell r="L293" t="str">
            <v>Аппаратчик по регенерации серы</v>
          </cell>
        </row>
        <row r="294">
          <cell r="L294" t="str">
            <v>Аппаратчик по сбору и обогащению шлама</v>
          </cell>
        </row>
        <row r="295">
          <cell r="L295" t="str">
            <v>Аппаратчик по сушке торфа</v>
          </cell>
        </row>
        <row r="296">
          <cell r="L296" t="str">
            <v>Аппаратчик по химической обработке полупроводниковых материалов</v>
          </cell>
        </row>
        <row r="297">
          <cell r="L297" t="str">
            <v>Аппаратчик подготовки сырья и отпуска полуфабрикатов и продукции</v>
          </cell>
        </row>
        <row r="298">
          <cell r="L298" t="str">
            <v>Аппаратчик покрытий изделий из спецматериалов, источников</v>
          </cell>
        </row>
        <row r="299">
          <cell r="L299" t="str">
            <v>Аппаратчик поликонденсации</v>
          </cell>
        </row>
        <row r="300">
          <cell r="L300" t="str">
            <v>Аппаратчик полимеризации</v>
          </cell>
        </row>
        <row r="301">
          <cell r="L301" t="str">
            <v>Аппаратчик получения высокотемпературного пека</v>
          </cell>
        </row>
        <row r="302">
          <cell r="L302" t="str">
            <v>Аппаратчик получения высокочистых соединений щелочных металлов</v>
          </cell>
        </row>
        <row r="303">
          <cell r="L303" t="str">
            <v>Аппаратчик получения гексахлорбензола</v>
          </cell>
        </row>
        <row r="304">
          <cell r="L304" t="str">
            <v>Аппаратчик получения гидроокисных соединений щелочных металлов</v>
          </cell>
        </row>
        <row r="305">
          <cell r="L305" t="str">
            <v>Аппаратчик получения декстрина</v>
          </cell>
        </row>
        <row r="306">
          <cell r="L306" t="str">
            <v>Аппаратчик получения закиси азота</v>
          </cell>
        </row>
        <row r="307">
          <cell r="L307" t="str">
            <v>Аппаратчик получения зародышей двуокиси титана</v>
          </cell>
        </row>
        <row r="308">
          <cell r="L308" t="str">
            <v>Аппаратчик получения комплексных соединений</v>
          </cell>
        </row>
        <row r="309">
          <cell r="L309" t="str">
            <v>Аппаратчик получения кукурузного масла</v>
          </cell>
        </row>
        <row r="310">
          <cell r="L310" t="str">
            <v>Аппаратчик получения кумароновой смолы</v>
          </cell>
        </row>
        <row r="311">
          <cell r="L311" t="str">
            <v>Аппаратчик получения лаков и эмалей на полимеризационных смолах</v>
          </cell>
        </row>
        <row r="312">
          <cell r="L312" t="str">
            <v>Аппаратчик получения метатитановой кислоты</v>
          </cell>
        </row>
        <row r="313">
          <cell r="L313" t="str">
            <v>Аппаратчик получения микронизированных материалов</v>
          </cell>
        </row>
        <row r="314">
          <cell r="L314" t="str">
            <v>Аппаратчик получения нитролигнина</v>
          </cell>
        </row>
        <row r="315">
          <cell r="L315" t="str">
            <v>Аппаратчик получения окислов металлов</v>
          </cell>
        </row>
        <row r="316">
          <cell r="L316" t="str">
            <v>Аппаратчик получения пата</v>
          </cell>
        </row>
        <row r="317">
          <cell r="L317" t="str">
            <v>Аппаратчик получения полых микросфер</v>
          </cell>
        </row>
        <row r="318">
          <cell r="L318" t="str">
            <v>Аппаратчик получения сернистой кислоты</v>
          </cell>
        </row>
        <row r="319">
          <cell r="L319" t="str">
            <v>Аппаратчик получения сероуглерода - сырца</v>
          </cell>
        </row>
        <row r="320">
          <cell r="L320" t="str">
            <v>Аппаратчик получения сильнодействующих алкалоидов и кристаллических гликозидов</v>
          </cell>
        </row>
        <row r="321">
          <cell r="L321" t="str">
            <v>Аппаратчик получения синтетических гормонов</v>
          </cell>
        </row>
        <row r="322">
          <cell r="L322" t="str">
            <v>Аппаратчик получения сиропов</v>
          </cell>
        </row>
        <row r="323">
          <cell r="L323" t="str">
            <v>Аппаратчик получения сульфата аммония</v>
          </cell>
        </row>
        <row r="324">
          <cell r="L324" t="str">
            <v>Аппаратчик получения сухих кормов</v>
          </cell>
        </row>
        <row r="325">
          <cell r="L325" t="str">
            <v>Аппаратчик получения сухого крахмала</v>
          </cell>
        </row>
        <row r="326">
          <cell r="L326" t="str">
            <v>Аппаратчик получения сырого бензола</v>
          </cell>
        </row>
        <row r="327">
          <cell r="L327" t="str">
            <v>Аппаратчик получения сырого крахмала</v>
          </cell>
        </row>
        <row r="328">
          <cell r="L328" t="str">
            <v>Аппаратчик получения технического углерода</v>
          </cell>
        </row>
        <row r="329">
          <cell r="L329" t="str">
            <v>Аппаратчик получения трихлорпропана и дихлоргидрина</v>
          </cell>
        </row>
        <row r="330">
          <cell r="L330" t="str">
            <v>Аппаратчик получения углекислоты</v>
          </cell>
        </row>
        <row r="331">
          <cell r="L331" t="str">
            <v>Аппаратчик получения фосфатидов</v>
          </cell>
        </row>
        <row r="332">
          <cell r="L332" t="str">
            <v>Аппаратчик получения фотогипосульфита</v>
          </cell>
        </row>
        <row r="333">
          <cell r="L333" t="str">
            <v>Аппаратчик получения фурановых соединений</v>
          </cell>
        </row>
        <row r="334">
          <cell r="L334" t="str">
            <v>Аппаратчик получения химически чистой плавиковой кислоты</v>
          </cell>
        </row>
        <row r="335">
          <cell r="L335" t="str">
            <v>Аппаратчик получения хлорного железа</v>
          </cell>
        </row>
        <row r="336">
          <cell r="L336" t="str">
            <v>Аппаратчик получения чистого антрацена</v>
          </cell>
        </row>
        <row r="337">
          <cell r="L337" t="str">
            <v>Аппаратчик получения экструзионных продуктов</v>
          </cell>
        </row>
        <row r="338">
          <cell r="L338" t="str">
            <v>Аппаратчик приготовления амальгамы натрия</v>
          </cell>
        </row>
        <row r="339">
          <cell r="L339" t="str">
            <v>Аппаратчик приготовления брикетной смеси</v>
          </cell>
        </row>
        <row r="340">
          <cell r="L340" t="str">
            <v>Аппаратчик приготовления высокожирных эмульсий</v>
          </cell>
        </row>
        <row r="341">
          <cell r="L341" t="str">
            <v>Аппаратчик приготовления дубильных экстрактов</v>
          </cell>
        </row>
        <row r="342">
          <cell r="L342" t="str">
            <v>Аппаратчик приготовления замесов</v>
          </cell>
        </row>
        <row r="343">
          <cell r="L343" t="str">
            <v>Аппаратчик приготовления зубоврачебных материалов</v>
          </cell>
        </row>
        <row r="344">
          <cell r="L344" t="str">
            <v>Аппаратчик приготовления инвертного сиропа</v>
          </cell>
        </row>
        <row r="345">
          <cell r="L345" t="str">
            <v>Аппаратчик приготовления каменноугольного лака</v>
          </cell>
        </row>
        <row r="346">
          <cell r="L346" t="str">
            <v>Аппаратчик приготовления катализатора</v>
          </cell>
        </row>
        <row r="347">
          <cell r="L347" t="str">
            <v>Аппаратчик приготовления компаундов</v>
          </cell>
        </row>
        <row r="348">
          <cell r="L348" t="str">
            <v>Аппаратчик приготовления косметических средств</v>
          </cell>
        </row>
        <row r="349">
          <cell r="L349" t="str">
            <v>Аппаратчик приготовления кулинарных и кондитерских жиров</v>
          </cell>
        </row>
        <row r="350">
          <cell r="L350" t="str">
            <v>Аппаратчик приготовления лака</v>
          </cell>
        </row>
        <row r="351">
          <cell r="L351" t="str">
            <v>Аппаратчик приготовления латексной смеси</v>
          </cell>
        </row>
        <row r="352">
          <cell r="L352" t="str">
            <v>Аппаратчик приготовления медицинских масс и мазей</v>
          </cell>
        </row>
        <row r="353">
          <cell r="L353" t="str">
            <v>Аппаратчик приготовления мездрового клея</v>
          </cell>
        </row>
        <row r="354">
          <cell r="L354" t="str">
            <v>Аппаратчик приготовления мыльного клея</v>
          </cell>
        </row>
        <row r="355">
          <cell r="L355" t="str">
            <v>Аппаратчик приготовления окисленного крахмала</v>
          </cell>
        </row>
        <row r="356">
          <cell r="L356" t="str">
            <v>Аппаратчик приготовления парфюмерных композиций и жидкостей</v>
          </cell>
        </row>
        <row r="357">
          <cell r="L357" t="str">
            <v>Аппаратчик приготовления пасты</v>
          </cell>
        </row>
        <row r="358">
          <cell r="L358" t="str">
            <v>Аппаратчик приготовления питательных сред</v>
          </cell>
        </row>
        <row r="359">
          <cell r="L359" t="str">
            <v>Аппаратчик приготовления полимеризационной смеси</v>
          </cell>
        </row>
        <row r="360">
          <cell r="L360" t="str">
            <v>Аппаратчик приготовления препарированной смолы</v>
          </cell>
        </row>
        <row r="361">
          <cell r="L361" t="str">
            <v>Аппаратчик приготовления проявляющей пасты</v>
          </cell>
        </row>
        <row r="362">
          <cell r="L362" t="str">
            <v>Аппаратчик приготовления прядильных растворов</v>
          </cell>
        </row>
        <row r="363">
          <cell r="L363" t="str">
            <v>Аппаратчик приготовления резиновых клеев и покрытий</v>
          </cell>
        </row>
        <row r="364">
          <cell r="L364" t="str">
            <v>Аппаратчик приготовления связующих</v>
          </cell>
        </row>
        <row r="365">
          <cell r="L365" t="str">
            <v>Аппаратчик приготовления сернокислого глинозема</v>
          </cell>
        </row>
        <row r="366">
          <cell r="L366" t="str">
            <v>Аппаратчик приготовления стерильных растворов</v>
          </cell>
        </row>
        <row r="367">
          <cell r="L367" t="str">
            <v>Аппаратчик приготовления сырой смеси</v>
          </cell>
        </row>
        <row r="368">
          <cell r="L368" t="str">
            <v>Аппаратчик приготовления тресты</v>
          </cell>
        </row>
        <row r="369">
          <cell r="L369" t="str">
            <v>Аппаратчик приготовления ферментного препарата</v>
          </cell>
        </row>
        <row r="370">
          <cell r="L370" t="str">
            <v>Аппаратчик приготовления химических растворов</v>
          </cell>
        </row>
        <row r="371">
          <cell r="L371" t="str">
            <v>Аппаратчик приготовления электролита</v>
          </cell>
        </row>
        <row r="372">
          <cell r="L372" t="str">
            <v>Аппаратчик приготовления эмульгатора</v>
          </cell>
        </row>
        <row r="373">
          <cell r="L373" t="str">
            <v>Аппаратчик приготовления эмульсий</v>
          </cell>
        </row>
        <row r="374">
          <cell r="L374" t="str">
            <v>Аппаратчик производства "аэросилы"</v>
          </cell>
        </row>
        <row r="375">
          <cell r="L375" t="str">
            <v>Аппаратчик производства АГ-соли</v>
          </cell>
        </row>
        <row r="376">
          <cell r="L376" t="str">
            <v>Аппаратчик производства адипиновой кислоты</v>
          </cell>
        </row>
        <row r="377">
          <cell r="L377" t="str">
            <v>Аппаратчик производства адипонитрила</v>
          </cell>
        </row>
        <row r="378">
          <cell r="L378" t="str">
            <v>Аппаратчик производства азокрасителей</v>
          </cell>
        </row>
        <row r="379">
          <cell r="L379" t="str">
            <v>Аппаратчик производства альбумина</v>
          </cell>
        </row>
        <row r="380">
          <cell r="L380" t="str">
            <v>Аппаратчик производства аммиачной селитры</v>
          </cell>
        </row>
        <row r="381">
          <cell r="L381" t="str">
            <v>Аппаратчик производства бакелитовой пленки</v>
          </cell>
        </row>
        <row r="382">
          <cell r="L382" t="str">
            <v>Аппаратчик производства бактерийных препаратов</v>
          </cell>
        </row>
        <row r="383">
          <cell r="L383" t="str">
            <v>Аппаратчик производства бертолетовой соли</v>
          </cell>
        </row>
        <row r="384">
          <cell r="L384" t="str">
            <v>Аппаратчик производства борной кислоты</v>
          </cell>
        </row>
        <row r="385">
          <cell r="L385" t="str">
            <v>Аппаратчик производства бульонных кубиков</v>
          </cell>
        </row>
        <row r="386">
          <cell r="L386" t="str">
            <v>Аппаратчик производства гематогена и медицинской желчи</v>
          </cell>
        </row>
        <row r="387">
          <cell r="L387" t="str">
            <v>Аппаратчик производства гидросульфита натрия</v>
          </cell>
        </row>
        <row r="388">
          <cell r="L388" t="str">
            <v>Аппаратчик производства горного воска</v>
          </cell>
        </row>
        <row r="389">
          <cell r="L389" t="str">
            <v>Аппаратчик производства двуокиси хлора</v>
          </cell>
        </row>
        <row r="390">
          <cell r="L390" t="str">
            <v>Аппаратчик производства демитилтерефталата</v>
          </cell>
        </row>
        <row r="391">
          <cell r="L391" t="str">
            <v>Аппаратчик производства дициандиамида</v>
          </cell>
        </row>
        <row r="392">
          <cell r="L392" t="str">
            <v>Аппаратчик производства дициклопентадиена</v>
          </cell>
        </row>
        <row r="393">
          <cell r="L393" t="str">
            <v>Аппаратчик производства желтого фосфора</v>
          </cell>
        </row>
        <row r="394">
          <cell r="L394" t="str">
            <v>Аппаратчик производства жидкого заменителя цельного молока</v>
          </cell>
        </row>
        <row r="395">
          <cell r="L395" t="str">
            <v>Аппаратчик производства заквасок</v>
          </cell>
        </row>
        <row r="396">
          <cell r="L396" t="str">
            <v>Аппаратчик производства изотопов</v>
          </cell>
        </row>
        <row r="397">
          <cell r="L397" t="str">
            <v>Аппаратчик производства индола</v>
          </cell>
        </row>
        <row r="398">
          <cell r="L398" t="str">
            <v>Аппаратчик производства казеинового клея</v>
          </cell>
        </row>
        <row r="399">
          <cell r="L399" t="str">
            <v>Аппаратчик производства калиевой селитры</v>
          </cell>
        </row>
        <row r="400">
          <cell r="L400" t="str">
            <v>Аппаратчик производства кисломолочных и детских молочных продуктов</v>
          </cell>
        </row>
        <row r="401">
          <cell r="L401" t="str">
            <v>Аппаратчик производства контактной массы</v>
          </cell>
        </row>
        <row r="402">
          <cell r="L402" t="str">
            <v>Аппаратчик производства контактной серной кислоты</v>
          </cell>
        </row>
        <row r="403">
          <cell r="L403" t="str">
            <v>Аппаратчик производства корунда</v>
          </cell>
        </row>
        <row r="404">
          <cell r="L404" t="str">
            <v>Аппаратчик производства костного клея</v>
          </cell>
        </row>
        <row r="405">
          <cell r="L405" t="str">
            <v>Аппаратчик производства красителей для меха</v>
          </cell>
        </row>
        <row r="406">
          <cell r="L406" t="str">
            <v>Аппаратчик производства красного фосфора</v>
          </cell>
        </row>
        <row r="407">
          <cell r="L407" t="str">
            <v>Аппаратчик производства кремнийорганических лаков</v>
          </cell>
        </row>
        <row r="408">
          <cell r="L408" t="str">
            <v>Аппаратчик производства креолина и лизола</v>
          </cell>
        </row>
        <row r="409">
          <cell r="L409" t="str">
            <v>Аппаратчик производства криолита</v>
          </cell>
        </row>
        <row r="410">
          <cell r="L410" t="str">
            <v>Аппаратчик производства литопона</v>
          </cell>
        </row>
        <row r="411">
          <cell r="L411" t="str">
            <v>Аппаратчик производства малотоннажных продуктов</v>
          </cell>
        </row>
        <row r="412">
          <cell r="L412" t="str">
            <v>Аппаратчик производства мездрового клея</v>
          </cell>
        </row>
        <row r="413">
          <cell r="L413" t="str">
            <v>Аппаратчик производства металлического натрия</v>
          </cell>
        </row>
        <row r="414">
          <cell r="L414" t="str">
            <v>Аппаратчик производства молочного сахара</v>
          </cell>
        </row>
        <row r="415">
          <cell r="L415" t="str">
            <v>Аппаратчик производства мочевины</v>
          </cell>
        </row>
        <row r="416">
          <cell r="L416" t="str">
            <v>Аппаратчик производства мышьяковистых солей</v>
          </cell>
        </row>
        <row r="417">
          <cell r="L417" t="str">
            <v>Аппаратчик производства надперекиси калия</v>
          </cell>
        </row>
        <row r="418">
          <cell r="L418" t="str">
            <v>Аппаратчик производства нейтрального кремнегеля</v>
          </cell>
        </row>
        <row r="419">
          <cell r="L419" t="str">
            <v>Аппаратчик производства нитрата и нитрита натрия</v>
          </cell>
        </row>
        <row r="420">
          <cell r="L420" t="str">
            <v>Аппаратчик производства нитрофоски</v>
          </cell>
        </row>
        <row r="421">
          <cell r="L421" t="str">
            <v>Аппаратчик производства озокерита и озокеритовой продукции</v>
          </cell>
        </row>
        <row r="422">
          <cell r="L422" t="str">
            <v>Аппаратчик производства пиридиновых оснований</v>
          </cell>
        </row>
        <row r="423">
          <cell r="L423" t="str">
            <v>Аппаратчик производства пищевых жиров</v>
          </cell>
        </row>
        <row r="424">
          <cell r="L424" t="str">
            <v>Аппаратчик производства плавленого сыра</v>
          </cell>
        </row>
        <row r="425">
          <cell r="L425" t="str">
            <v>Аппаратчик производства полония, препаратов и источников на его основе</v>
          </cell>
        </row>
        <row r="426">
          <cell r="L426" t="str">
            <v>Аппаратчик производства продукции из кожевенных и коллагенсодержащих отходов</v>
          </cell>
        </row>
        <row r="427">
          <cell r="L427" t="str">
            <v>Аппаратчик производства реагентов</v>
          </cell>
        </row>
        <row r="428">
          <cell r="L428" t="str">
            <v>Аппаратчик производства регенеративных веществ</v>
          </cell>
        </row>
        <row r="429">
          <cell r="L429" t="str">
            <v>Аппаратчик производства светосоставов</v>
          </cell>
        </row>
        <row r="430">
          <cell r="L430" t="str">
            <v>Аппаратчик производства силикагелей</v>
          </cell>
        </row>
        <row r="431">
          <cell r="L431" t="str">
            <v>Аппаратчик производства силикатного клея</v>
          </cell>
        </row>
        <row r="432">
          <cell r="L432" t="str">
            <v>Аппаратчик производства синтетических красителей</v>
          </cell>
        </row>
        <row r="433">
          <cell r="L433" t="str">
            <v>Аппаратчик производства смазочного масла</v>
          </cell>
        </row>
        <row r="434">
          <cell r="L434" t="str">
            <v>Аппаратчик производства спектрально-чистых газов</v>
          </cell>
        </row>
        <row r="435">
          <cell r="L435" t="str">
            <v>Аппаратчик производства сульфата аммония</v>
          </cell>
        </row>
        <row r="436">
          <cell r="L436" t="str">
            <v>Аппаратчик производства сульфитных солей</v>
          </cell>
        </row>
        <row r="437">
          <cell r="L437" t="str">
            <v>Аппаратчик производства сульфомасел и ядохимикатов</v>
          </cell>
        </row>
        <row r="438">
          <cell r="L438" t="str">
            <v>Аппаратчик производства сухих молочных продуктов</v>
          </cell>
        </row>
        <row r="439">
          <cell r="L439" t="str">
            <v>Аппаратчик производства термической фосфорной кислоты</v>
          </cell>
        </row>
        <row r="440">
          <cell r="L440" t="str">
            <v>Аппаратчик производства технической продукции</v>
          </cell>
        </row>
        <row r="441">
          <cell r="L441" t="str">
            <v>Аппаратчик производства топленого масла</v>
          </cell>
        </row>
        <row r="442">
          <cell r="L442" t="str">
            <v>Аппаратчик производства тормозной жидкости и антифризов</v>
          </cell>
        </row>
        <row r="443">
          <cell r="L443" t="str">
            <v>Аппаратчик производства фенилметилуретилана</v>
          </cell>
        </row>
        <row r="444">
          <cell r="L444" t="str">
            <v>Аппаратчик производства ферментов и плазмозаменяющих препаратов</v>
          </cell>
        </row>
        <row r="445">
          <cell r="L445" t="str">
            <v>Аппаратчик производства формованного кокса</v>
          </cell>
        </row>
        <row r="446">
          <cell r="L446" t="str">
            <v>Аппаратчик производства фосфора</v>
          </cell>
        </row>
        <row r="447">
          <cell r="L447" t="str">
            <v>Аппаратчик производства фосфорных соединений</v>
          </cell>
        </row>
        <row r="448">
          <cell r="L448" t="str">
            <v>Аппаратчик производства фталоцианиновых красителей</v>
          </cell>
        </row>
        <row r="449">
          <cell r="L449" t="str">
            <v>Аппаратчик производства фтористого натрия</v>
          </cell>
        </row>
        <row r="450">
          <cell r="L450" t="str">
            <v>Аппаратчик производства химических реактивов</v>
          </cell>
        </row>
        <row r="451">
          <cell r="L451" t="str">
            <v>Аппаратчик производства хромовых соединений</v>
          </cell>
        </row>
        <row r="452">
          <cell r="L452" t="str">
            <v>Аппаратчик производства цианистых металлов</v>
          </cell>
        </row>
        <row r="453">
          <cell r="L453" t="str">
            <v>Аппаратчик производства цинкового купороса</v>
          </cell>
        </row>
        <row r="454">
          <cell r="L454" t="str">
            <v>Аппаратчик производства цинковой пыли</v>
          </cell>
        </row>
        <row r="455">
          <cell r="L455" t="str">
            <v>Аппаратчик производства шампанского</v>
          </cell>
        </row>
        <row r="456">
          <cell r="L456" t="str">
            <v>Аппаратчик прокаливания</v>
          </cell>
        </row>
        <row r="457">
          <cell r="L457" t="str">
            <v>Аппаратчик промывки</v>
          </cell>
        </row>
        <row r="458">
          <cell r="L458" t="str">
            <v>Аппаратчик промывки мездры, шерсти, щетины и волоса</v>
          </cell>
        </row>
        <row r="459">
          <cell r="L459" t="str">
            <v>Аппаратчик пропитки</v>
          </cell>
        </row>
        <row r="460">
          <cell r="L460" t="str">
            <v>Аппаратчик пропитки и сушки асбостальных листов</v>
          </cell>
        </row>
        <row r="461">
          <cell r="L461" t="str">
            <v>Аппаратчик пропитки облицовочных материалов</v>
          </cell>
        </row>
        <row r="462">
          <cell r="L462" t="str">
            <v>Аппаратчик процесса брожения</v>
          </cell>
        </row>
        <row r="463">
          <cell r="L463" t="str">
            <v>Аппаратчик разложения</v>
          </cell>
        </row>
        <row r="464">
          <cell r="L464" t="str">
            <v>Аппаратчик рассева</v>
          </cell>
        </row>
        <row r="465">
          <cell r="L465" t="str">
            <v>Аппаратчик растворения</v>
          </cell>
        </row>
        <row r="466">
          <cell r="L466" t="str">
            <v>Аппаратчик растворения лаковых основ</v>
          </cell>
        </row>
        <row r="467">
          <cell r="L467" t="str">
            <v>Аппаратчик расщепления жиров</v>
          </cell>
        </row>
        <row r="468">
          <cell r="L468" t="str">
            <v>Аппаратчик рафинации жиров и масел</v>
          </cell>
        </row>
        <row r="469">
          <cell r="L469" t="str">
            <v>Аппаратчик рафинирования крахмала</v>
          </cell>
        </row>
        <row r="470">
          <cell r="L470" t="str">
            <v>Аппаратчик рафинирования щелочных металлов</v>
          </cell>
        </row>
        <row r="471">
          <cell r="L471" t="str">
            <v>Аппаратчик регенерации</v>
          </cell>
        </row>
        <row r="472">
          <cell r="L472" t="str">
            <v>Аппаратчик регенерации воскомассы</v>
          </cell>
        </row>
        <row r="473">
          <cell r="L473" t="str">
            <v>Аппаратчик рекристаллизации</v>
          </cell>
        </row>
        <row r="474">
          <cell r="L474" t="str">
            <v>Аппаратчик рекуперации</v>
          </cell>
        </row>
        <row r="475">
          <cell r="L475" t="str">
            <v>Аппаратчик релаксации и стабилизации пряжи, ткани и полотна</v>
          </cell>
        </row>
        <row r="476">
          <cell r="L476" t="str">
            <v>Аппаратчик сгустителей</v>
          </cell>
        </row>
        <row r="477">
          <cell r="L477" t="str">
            <v>Аппаратчик сепарирования</v>
          </cell>
        </row>
        <row r="478">
          <cell r="L478" t="str">
            <v>Аппаратчик сепарирования и флотации</v>
          </cell>
        </row>
        <row r="479">
          <cell r="L479" t="str">
            <v>Аппаратчик сжигания</v>
          </cell>
        </row>
        <row r="480">
          <cell r="L480" t="str">
            <v>Аппаратчик сжигания сероводорода</v>
          </cell>
        </row>
        <row r="481">
          <cell r="L481" t="str">
            <v>Аппаратчик силиконирования</v>
          </cell>
        </row>
        <row r="482">
          <cell r="L482" t="str">
            <v>Аппаратчик синтеза</v>
          </cell>
        </row>
        <row r="483">
          <cell r="L483" t="str">
            <v>Аппаратчик скипидарной установки</v>
          </cell>
        </row>
        <row r="484">
          <cell r="L484" t="str">
            <v>Аппаратчик смесителей</v>
          </cell>
        </row>
        <row r="485">
          <cell r="L485" t="str">
            <v>Аппаратчик смешивания</v>
          </cell>
        </row>
        <row r="486">
          <cell r="L486" t="str">
            <v>Аппаратчик смешивания красителей</v>
          </cell>
        </row>
        <row r="487">
          <cell r="L487" t="str">
            <v>Аппаратчик созревания оболочки</v>
          </cell>
        </row>
        <row r="488">
          <cell r="L488" t="str">
            <v>Аппаратчик солеобогатительной установки</v>
          </cell>
        </row>
        <row r="489">
          <cell r="L489" t="str">
            <v>Аппаратчик солеобразования</v>
          </cell>
        </row>
        <row r="490">
          <cell r="L490" t="str">
            <v>Аппаратчик составления эмалей</v>
          </cell>
        </row>
        <row r="491">
          <cell r="L491" t="str">
            <v>Аппаратчик спекания</v>
          </cell>
        </row>
        <row r="492">
          <cell r="L492" t="str">
            <v>Аппаратчик сплавления</v>
          </cell>
        </row>
        <row r="493">
          <cell r="L493" t="str">
            <v>Аппаратчик средоварения</v>
          </cell>
        </row>
        <row r="494">
          <cell r="L494" t="str">
            <v>Аппаратчик стандартизации</v>
          </cell>
        </row>
        <row r="495">
          <cell r="L495" t="str">
            <v>Аппаратчик стандартизации в производстве пластических масс</v>
          </cell>
        </row>
        <row r="496">
          <cell r="L496" t="str">
            <v>Аппаратчик стерилизации</v>
          </cell>
        </row>
        <row r="497">
          <cell r="L497" t="str">
            <v>Аппаратчик стерилизации консервов</v>
          </cell>
        </row>
        <row r="498">
          <cell r="L498" t="str">
            <v>Аппаратчик сублимационной установки</v>
          </cell>
        </row>
        <row r="499">
          <cell r="L499" t="str">
            <v>Аппаратчик сульфитации овощей и фруктов</v>
          </cell>
        </row>
        <row r="500">
          <cell r="L500" t="str">
            <v>Аппаратчик сушильной установки</v>
          </cell>
        </row>
        <row r="501">
          <cell r="L501" t="str">
            <v>Аппаратчик сушки</v>
          </cell>
        </row>
        <row r="502">
          <cell r="L502" t="str">
            <v>Аппаратчик сушки и карбонизации лигнина и целлолигнина</v>
          </cell>
        </row>
        <row r="503">
          <cell r="L503" t="str">
            <v>Аппаратчик сушки и окисления магнетита</v>
          </cell>
        </row>
        <row r="504">
          <cell r="L504" t="str">
            <v>Аппаратчик сушки клея и желатина</v>
          </cell>
        </row>
        <row r="505">
          <cell r="L505" t="str">
            <v>Аппаратчик сушки кости-паренки</v>
          </cell>
        </row>
        <row r="506">
          <cell r="L506" t="str">
            <v>Аппаратчик сушки спичечных коробок</v>
          </cell>
        </row>
        <row r="507">
          <cell r="L507" t="str">
            <v>Аппаратчик талловой установки</v>
          </cell>
        </row>
        <row r="508">
          <cell r="L508" t="str">
            <v>Аппаратчик теплоутилизации</v>
          </cell>
        </row>
        <row r="509">
          <cell r="L509" t="str">
            <v>Аппаратчик термической активации углей</v>
          </cell>
        </row>
        <row r="510">
          <cell r="L510" t="str">
            <v>Аппаратчик термической коагуляции белковых веществ</v>
          </cell>
        </row>
        <row r="511">
          <cell r="L511" t="str">
            <v>Аппаратчик термической обработки мясопродуктов</v>
          </cell>
        </row>
        <row r="512">
          <cell r="L512" t="str">
            <v>Аппаратчик термической обработки субпродуктов</v>
          </cell>
        </row>
        <row r="513">
          <cell r="L513" t="str">
            <v>Аппаратчик термовлажностной обработки</v>
          </cell>
        </row>
        <row r="514">
          <cell r="L514" t="str">
            <v>Аппаратчик термообработки коксуемой шихты</v>
          </cell>
        </row>
        <row r="515">
          <cell r="L515" t="str">
            <v>Аппаратчик термообработки пластмассовых изделий</v>
          </cell>
        </row>
        <row r="516">
          <cell r="L516" t="str">
            <v>Аппаратчик термообработки ткани</v>
          </cell>
        </row>
        <row r="517">
          <cell r="L517" t="str">
            <v>Аппаратчик томатосокового агрегата</v>
          </cell>
        </row>
        <row r="518">
          <cell r="L518" t="str">
            <v>Аппаратчик увлажнения</v>
          </cell>
        </row>
        <row r="519">
          <cell r="L519" t="str">
            <v>Аппаратчик углеобогащения</v>
          </cell>
        </row>
        <row r="520">
          <cell r="L520" t="str">
            <v>Аппаратчик улавливания жиров</v>
          </cell>
        </row>
        <row r="521">
          <cell r="L521" t="str">
            <v>Аппаратчик упаривания и сгущения продуктов</v>
          </cell>
        </row>
        <row r="522">
          <cell r="L522" t="str">
            <v>Аппаратчик уплотнения технического углерода</v>
          </cell>
        </row>
        <row r="523">
          <cell r="L523" t="str">
            <v>Аппаратчик установки для отделения мяса от кости</v>
          </cell>
        </row>
        <row r="524">
          <cell r="L524" t="str">
            <v>Аппаратчик установки нейтрального газа</v>
          </cell>
        </row>
        <row r="525">
          <cell r="L525" t="str">
            <v>Аппаратчик установки опытного производства</v>
          </cell>
        </row>
        <row r="526">
          <cell r="L526" t="str">
            <v>Аппаратчик установки производства отбельной земли</v>
          </cell>
        </row>
        <row r="527">
          <cell r="L527" t="str">
            <v>Аппаратчик установки разделения стабильных изотопов</v>
          </cell>
        </row>
        <row r="528">
          <cell r="L528" t="str">
            <v>Аппаратчик утилизации конфискатов</v>
          </cell>
        </row>
        <row r="529">
          <cell r="L529" t="str">
            <v>Аппаратчик фенилирования</v>
          </cell>
        </row>
        <row r="530">
          <cell r="L530" t="str">
            <v>Аппаратчик ферментации затора</v>
          </cell>
        </row>
        <row r="531">
          <cell r="L531" t="str">
            <v>Аппаратчик ферментации препаратов биосинтеза</v>
          </cell>
        </row>
        <row r="532">
          <cell r="L532" t="str">
            <v>Аппаратчик ферментации эфиромасличного сырья</v>
          </cell>
        </row>
        <row r="533">
          <cell r="L533" t="str">
            <v>Аппаратчик фиксации</v>
          </cell>
        </row>
        <row r="534">
          <cell r="L534" t="str">
            <v>Аппаратчик фильтрации</v>
          </cell>
        </row>
        <row r="535">
          <cell r="L535" t="str">
            <v>Аппаратчик формования синтетического каучука</v>
          </cell>
        </row>
        <row r="536">
          <cell r="L536" t="str">
            <v>Аппаратчик формования химического волокна</v>
          </cell>
        </row>
        <row r="537">
          <cell r="L537" t="str">
            <v>Аппаратчик формования целлофановой пленки</v>
          </cell>
        </row>
        <row r="538">
          <cell r="L538" t="str">
            <v>Аппаратчик форполимеризации</v>
          </cell>
        </row>
        <row r="539">
          <cell r="L539" t="str">
            <v>Аппаратчик фотохимического синтеза</v>
          </cell>
        </row>
        <row r="540">
          <cell r="L540" t="str">
            <v>Аппаратчик хемосорбции</v>
          </cell>
        </row>
        <row r="541">
          <cell r="L541" t="str">
            <v>Аппаратчик химводоочистки</v>
          </cell>
        </row>
        <row r="542">
          <cell r="L542" t="str">
            <v>Аппаратчик химводоочистки электростанции</v>
          </cell>
        </row>
        <row r="543">
          <cell r="L543" t="str">
            <v>Аппаратчик химической водоподготовки</v>
          </cell>
        </row>
        <row r="544">
          <cell r="L544" t="str">
            <v>Аппаратчик химической обработки технического сырья</v>
          </cell>
        </row>
        <row r="545">
          <cell r="L545" t="str">
            <v>Аппаратчик химической очистки препаратов биосинтеза</v>
          </cell>
        </row>
        <row r="546">
          <cell r="L546" t="str">
            <v>Аппаратчик химической чистки</v>
          </cell>
        </row>
        <row r="547">
          <cell r="L547" t="str">
            <v>Аппаратчик химической чистки спецодежды</v>
          </cell>
        </row>
        <row r="548">
          <cell r="L548" t="str">
            <v>Аппаратчик хлорирования и станнирования</v>
          </cell>
        </row>
        <row r="549">
          <cell r="L549" t="str">
            <v>Аппаратчик центрифугирования</v>
          </cell>
        </row>
        <row r="550">
          <cell r="L550" t="str">
            <v>Аппаратчик циклизации</v>
          </cell>
        </row>
        <row r="551">
          <cell r="L551" t="str">
            <v>Аппаратчик чешуирования</v>
          </cell>
        </row>
        <row r="552">
          <cell r="L552" t="str">
            <v>Аппаратчик чистки ковровых изделий</v>
          </cell>
        </row>
        <row r="553">
          <cell r="L553" t="str">
            <v>Аппаратчик чистки пухоперовых изделий</v>
          </cell>
        </row>
        <row r="554">
          <cell r="L554" t="str">
            <v>Аппаратчик шаровых мельниц</v>
          </cell>
        </row>
        <row r="555">
          <cell r="L555" t="str">
            <v>Аппаратчик экстрагирования</v>
          </cell>
        </row>
        <row r="556">
          <cell r="L556" t="str">
            <v>Аппаратчик экстрагирования таннидов</v>
          </cell>
        </row>
        <row r="557">
          <cell r="L557" t="str">
            <v>Аппаратчик электролиза</v>
          </cell>
        </row>
        <row r="558">
          <cell r="L558" t="str">
            <v>Аппаратчик электролитического обезжиривания</v>
          </cell>
        </row>
        <row r="559">
          <cell r="L559" t="str">
            <v>Аппаратчик электрохимического производства тантала</v>
          </cell>
        </row>
        <row r="560">
          <cell r="L560" t="str">
            <v>Аппаратчик этаноламиновой установки</v>
          </cell>
        </row>
        <row r="561">
          <cell r="L561" t="str">
            <v>Аппаратчик этерификации</v>
          </cell>
        </row>
        <row r="562">
          <cell r="L562" t="str">
            <v>Аппаратчик этиленгликолевой установки</v>
          </cell>
        </row>
        <row r="563">
          <cell r="L563" t="str">
            <v>Аппаратчик-вальцевар</v>
          </cell>
        </row>
        <row r="564">
          <cell r="L564" t="str">
            <v>Аппаратчик-гидрометаллург</v>
          </cell>
        </row>
        <row r="565">
          <cell r="L565" t="str">
            <v>Аппаратчик-дозировщик на изготовлении и поливе фотоэмульсий</v>
          </cell>
        </row>
        <row r="566">
          <cell r="L566" t="str">
            <v>Аппаратчик-заварщик</v>
          </cell>
        </row>
        <row r="567">
          <cell r="L567" t="str">
            <v>Аппаратчик-индулиновар</v>
          </cell>
        </row>
        <row r="568">
          <cell r="L568" t="str">
            <v>Аппаратчик-комплектовщик</v>
          </cell>
        </row>
        <row r="569">
          <cell r="L569" t="str">
            <v>Аппаратчик-конденсаторщик</v>
          </cell>
        </row>
        <row r="570">
          <cell r="L570" t="str">
            <v>Аппаратчик-краскотер</v>
          </cell>
        </row>
        <row r="571">
          <cell r="L571" t="str">
            <v>Аппаратчик-лаковар</v>
          </cell>
        </row>
        <row r="572">
          <cell r="L572" t="str">
            <v>Аппаратчик-нейтрализаторщик</v>
          </cell>
        </row>
        <row r="573">
          <cell r="L573" t="str">
            <v>Аппаратчик-олифовар</v>
          </cell>
        </row>
        <row r="574">
          <cell r="L574" t="str">
            <v>Аппаратчик-отливщик кинофотоосновы и техпленок</v>
          </cell>
        </row>
        <row r="575">
          <cell r="L575" t="str">
            <v>Аппаратчик-отливщик магнитных лент</v>
          </cell>
        </row>
        <row r="576">
          <cell r="L576" t="str">
            <v>Аппаратчик-отливщик пленки бутафоль</v>
          </cell>
        </row>
        <row r="577">
          <cell r="L577" t="str">
            <v>Аппаратчик-подслойщик фотостекла</v>
          </cell>
        </row>
        <row r="578">
          <cell r="L578" t="str">
            <v>Аппаратчик-поливщик магнитных лент</v>
          </cell>
        </row>
        <row r="579">
          <cell r="L579" t="str">
            <v>Аппаратчик-поливщик фотоэмульсий</v>
          </cell>
        </row>
        <row r="580">
          <cell r="L580" t="str">
            <v>Аппаратчик-сернильщик</v>
          </cell>
        </row>
        <row r="581">
          <cell r="L581" t="str">
            <v>Аппаратчик-сиккативовар</v>
          </cell>
        </row>
        <row r="582">
          <cell r="L582" t="str">
            <v>Аппаратчик-сульфировщик</v>
          </cell>
        </row>
        <row r="583">
          <cell r="L583" t="str">
            <v>Аппаратчик-сульфитировщик</v>
          </cell>
        </row>
        <row r="584">
          <cell r="L584" t="str">
            <v>Аппаратчик-сушильщик</v>
          </cell>
        </row>
        <row r="585">
          <cell r="L585" t="str">
            <v>Аппаратчик-фирнисовар</v>
          </cell>
        </row>
        <row r="586">
          <cell r="L586" t="str">
            <v>Аппаратчик-экстракторщик</v>
          </cell>
        </row>
        <row r="587">
          <cell r="L587" t="str">
            <v>Аппретурщик</v>
          </cell>
        </row>
        <row r="588">
          <cell r="L588" t="str">
            <v>Арматурщик</v>
          </cell>
        </row>
        <row r="589">
          <cell r="L589" t="str">
            <v>Арматурщик железобетонных судов</v>
          </cell>
        </row>
        <row r="590">
          <cell r="L590" t="str">
            <v>Арматурщик язычковых инструментов</v>
          </cell>
        </row>
        <row r="591">
          <cell r="L591" t="str">
            <v>Армировщик</v>
          </cell>
        </row>
        <row r="592">
          <cell r="L592" t="str">
            <v>Армировщик кабельных изделий</v>
          </cell>
        </row>
        <row r="593">
          <cell r="L593" t="str">
            <v>Армировщик санитарно-строительных изделий</v>
          </cell>
        </row>
        <row r="594">
          <cell r="L594" t="str">
            <v>Армировщик электрокерамических изделий</v>
          </cell>
        </row>
        <row r="595">
          <cell r="L595" t="str">
            <v>Ароматизаторщик</v>
          </cell>
        </row>
        <row r="596">
          <cell r="L596" t="str">
            <v>Архивариус</v>
          </cell>
        </row>
        <row r="597">
          <cell r="L597" t="str">
            <v>Аспираторщик</v>
          </cell>
        </row>
        <row r="598">
          <cell r="L598" t="str">
            <v>Ассистент (помощник) по оказанию технической помощи инвалидам и лицам с ограниченными возможностями здоровья</v>
          </cell>
        </row>
        <row r="599">
          <cell r="L599" t="str">
            <v>Ассистент инструктора</v>
          </cell>
        </row>
        <row r="600">
          <cell r="L600" t="str">
            <v>Ассистент по оказанию технической помощи</v>
          </cell>
        </row>
        <row r="601">
          <cell r="L601" t="str">
            <v>Ассистент фитнес-тренера</v>
          </cell>
        </row>
        <row r="602">
          <cell r="L602" t="str">
            <v>Ассистент экскурсовода (гида)</v>
          </cell>
        </row>
        <row r="603">
          <cell r="L603" t="str">
            <v>Асфальтировщик труб</v>
          </cell>
        </row>
        <row r="604">
          <cell r="L604" t="str">
            <v>Асфальтобетонщик</v>
          </cell>
        </row>
        <row r="605">
          <cell r="L605" t="str">
            <v>Асфальтобетонщик-варильщик</v>
          </cell>
        </row>
        <row r="606">
          <cell r="L606" t="str">
            <v>Аэрографист</v>
          </cell>
        </row>
        <row r="607">
          <cell r="L607" t="str">
            <v>Аэрографист щипковых инструментов</v>
          </cell>
        </row>
        <row r="608">
          <cell r="L608" t="str">
            <v>Аэрографщик</v>
          </cell>
        </row>
        <row r="609">
          <cell r="L609" t="str">
            <v>Аэродромный рабочий</v>
          </cell>
        </row>
        <row r="610">
          <cell r="L610" t="str">
            <v>Аэрозольщик</v>
          </cell>
        </row>
        <row r="611">
          <cell r="L611" t="str">
            <v>Бакелизаторщик</v>
          </cell>
        </row>
        <row r="612">
          <cell r="L612" t="str">
            <v>Бакелитчик (пропитчик)</v>
          </cell>
        </row>
        <row r="613">
          <cell r="L613" t="str">
            <v>Балансировщик деталей и узлов</v>
          </cell>
        </row>
        <row r="614">
          <cell r="L614" t="str">
            <v>Балансировщик инструментов из алмазов и сверхтвердых материалов</v>
          </cell>
        </row>
        <row r="615">
          <cell r="L615" t="str">
            <v>Балансировщик шин</v>
          </cell>
        </row>
        <row r="616">
          <cell r="L616" t="str">
            <v>Балансировщик-заливщик абразивных кругов</v>
          </cell>
        </row>
        <row r="617">
          <cell r="L617" t="str">
            <v>Бандажировщик</v>
          </cell>
        </row>
        <row r="618">
          <cell r="L618" t="str">
            <v>Бандажник</v>
          </cell>
        </row>
        <row r="619">
          <cell r="L619" t="str">
            <v>Барбер</v>
          </cell>
        </row>
        <row r="620">
          <cell r="L620" t="str">
            <v>Барильетчик</v>
          </cell>
        </row>
        <row r="621">
          <cell r="L621" t="str">
            <v>Бармен</v>
          </cell>
        </row>
        <row r="622">
          <cell r="L622" t="str">
            <v>Бассейнщик</v>
          </cell>
        </row>
        <row r="623">
          <cell r="L623" t="str">
            <v>Батанщик</v>
          </cell>
        </row>
        <row r="624">
          <cell r="L624" t="str">
            <v>Бахромщик</v>
          </cell>
        </row>
        <row r="625">
          <cell r="L625" t="str">
            <v>Бегунщик</v>
          </cell>
        </row>
        <row r="626">
          <cell r="L626" t="str">
            <v>Бегунщик смесительных бегунов</v>
          </cell>
        </row>
        <row r="627">
          <cell r="L627" t="str">
            <v>Беконщик</v>
          </cell>
        </row>
        <row r="628">
          <cell r="L628" t="str">
            <v>Бетонщик</v>
          </cell>
        </row>
        <row r="629">
          <cell r="L629" t="str">
            <v>Битумщик</v>
          </cell>
        </row>
        <row r="630">
          <cell r="L630" t="str">
            <v>Бланшировщик</v>
          </cell>
        </row>
        <row r="631">
          <cell r="L631" t="str">
            <v>Блокировщик стеклоизделий</v>
          </cell>
        </row>
        <row r="632">
          <cell r="L632" t="str">
            <v>Боец скота</v>
          </cell>
        </row>
        <row r="633">
          <cell r="L633" t="str">
            <v>Бондарь</v>
          </cell>
        </row>
        <row r="634">
          <cell r="L634" t="str">
            <v>Бондарь-укупорщик</v>
          </cell>
        </row>
        <row r="635">
          <cell r="L635" t="str">
            <v>Бортовой оператор</v>
          </cell>
        </row>
        <row r="636">
          <cell r="L636" t="str">
            <v>Бортовой проводник</v>
          </cell>
        </row>
        <row r="637">
          <cell r="L637" t="str">
            <v>Бортовой радист</v>
          </cell>
        </row>
        <row r="638">
          <cell r="L638" t="str">
            <v>Бортоператор по проверке магистральных трубопроводов</v>
          </cell>
        </row>
        <row r="639">
          <cell r="L639" t="str">
            <v>Бортпроводник</v>
          </cell>
        </row>
        <row r="640">
          <cell r="L640" t="str">
            <v>Боцман</v>
          </cell>
        </row>
        <row r="641">
          <cell r="L641" t="str">
            <v>Боцман береговой</v>
          </cell>
        </row>
        <row r="642">
          <cell r="L642" t="str">
            <v>Бригадир (освобожденный) организаций железнодорожного транспорта</v>
          </cell>
        </row>
        <row r="643">
          <cell r="L643" t="str">
            <v>Бригадир (освобожденный) по обслуживанию и ремонту железнодорожной инфраструктуры</v>
          </cell>
        </row>
        <row r="644">
          <cell r="L644" t="str">
            <v>Бригадир (освобожденный) по обслуживанию и ремонту устройств железнодорожной инфраструктуры</v>
          </cell>
        </row>
        <row r="645">
          <cell r="L645" t="str">
            <v>Бригадир (освобожденный) по обслуживанию и ремонту устройств инфраструктуры метрополитена</v>
          </cell>
        </row>
        <row r="646">
          <cell r="L646" t="str">
            <v>Бригадир (освобожденный) по текущему содержанию и ремонту пути и искусственных сооружений</v>
          </cell>
        </row>
        <row r="647">
          <cell r="L647" t="str">
            <v>Бригадир (освобожденный) по текущему содержанию и ремонту пути и искусственных сооружений метрополитена</v>
          </cell>
        </row>
        <row r="648">
          <cell r="L648" t="str">
            <v>Бригадир (освобожденный) предприятий железнодорожного транспорта и метрополитена</v>
          </cell>
        </row>
        <row r="649">
          <cell r="L649" t="str">
            <v>Бригадир бункеров</v>
          </cell>
        </row>
        <row r="650">
          <cell r="L650" t="str">
            <v>Бригадир бурильного отделения</v>
          </cell>
        </row>
        <row r="651">
          <cell r="L651" t="str">
            <v>Бригадир двора изложниц</v>
          </cell>
        </row>
        <row r="652">
          <cell r="L652" t="str">
            <v>Бригадир заготовительного отделения</v>
          </cell>
        </row>
        <row r="653">
          <cell r="L653" t="str">
            <v>Бригадир изыскательской русловой партии</v>
          </cell>
        </row>
        <row r="654">
          <cell r="L654" t="str">
            <v>Бригадир колодцев замедленного охлаждения металла</v>
          </cell>
        </row>
        <row r="655">
          <cell r="L655" t="str">
            <v>Бригадир молотового отделения</v>
          </cell>
        </row>
        <row r="656">
          <cell r="L656" t="str">
            <v>Бригадир муфтосварочного отделения</v>
          </cell>
        </row>
        <row r="657">
          <cell r="L657" t="str">
            <v>Бригадир на отделке, сортировке, приемке, сдаче, пакетировке и упаковке металла и готовой продукции</v>
          </cell>
        </row>
        <row r="658">
          <cell r="L658" t="str">
            <v>Бригадир на участках основного производства</v>
          </cell>
        </row>
        <row r="659">
          <cell r="L659" t="str">
            <v>Бригадир обдирочно-зачистного отделения</v>
          </cell>
        </row>
        <row r="660">
          <cell r="L660" t="str">
            <v>Бригадир осмотра и механообработки колес</v>
          </cell>
        </row>
        <row r="661">
          <cell r="L661" t="str">
            <v>Бригадир отделения калибровки, волочения и шлифовки металла</v>
          </cell>
        </row>
        <row r="662">
          <cell r="L662" t="str">
            <v>Бригадир отделения центробежных машин</v>
          </cell>
        </row>
        <row r="663">
          <cell r="L663" t="str">
            <v>Бригадир по перемещению сырья, полуфабрикатов и готовой продукции в процессе производства</v>
          </cell>
        </row>
        <row r="664">
          <cell r="L664" t="str">
            <v>Бригадир подготовительного отделения</v>
          </cell>
        </row>
        <row r="665">
          <cell r="L665" t="str">
            <v>Бригадир поста судоходной обстановки</v>
          </cell>
        </row>
        <row r="666">
          <cell r="L666" t="str">
            <v>Бригадир разливочных машин</v>
          </cell>
        </row>
        <row r="667">
          <cell r="L667" t="str">
            <v>Бригадир разработки шлакового отвала</v>
          </cell>
        </row>
        <row r="668">
          <cell r="L668" t="str">
            <v>Бригадир рудного двора</v>
          </cell>
        </row>
        <row r="669">
          <cell r="L669" t="str">
            <v>Бригадир трубоволочильного отделения</v>
          </cell>
        </row>
        <row r="670">
          <cell r="L670" t="str">
            <v>Бригадир участка прессов-расширителей</v>
          </cell>
        </row>
        <row r="671">
          <cell r="L671" t="str">
            <v>Бригадир участка приготовления формовочной смеси</v>
          </cell>
        </row>
        <row r="672">
          <cell r="L672" t="str">
            <v>Бригадир участка станов холодной прокатки труб</v>
          </cell>
        </row>
        <row r="673">
          <cell r="L673" t="str">
            <v>Бригадир шихтового двора в сталеплавильном и ферросплавном производствах</v>
          </cell>
        </row>
        <row r="674">
          <cell r="L674" t="str">
            <v>Бригадир-настройщик трубоэлектросварочных станов</v>
          </cell>
        </row>
        <row r="675">
          <cell r="L675" t="str">
            <v>Бригадир-путеец</v>
          </cell>
        </row>
        <row r="676">
          <cell r="L676" t="str">
            <v>Брикетировщик</v>
          </cell>
        </row>
        <row r="677">
          <cell r="L677" t="str">
            <v>Брикетировщик формовочной массы</v>
          </cell>
        </row>
        <row r="678">
          <cell r="L678" t="str">
            <v>Бровист</v>
          </cell>
        </row>
        <row r="679">
          <cell r="L679" t="str">
            <v>Бронеобмотчик проводов</v>
          </cell>
        </row>
        <row r="680">
          <cell r="L680" t="str">
            <v>Бронзировщик</v>
          </cell>
        </row>
        <row r="681">
          <cell r="L681" t="str">
            <v>Бронзировщик рам клавишных инструментов</v>
          </cell>
        </row>
        <row r="682">
          <cell r="L682" t="str">
            <v>Бронировщик кабелей</v>
          </cell>
        </row>
        <row r="683">
          <cell r="L683" t="str">
            <v>Брошюровщик</v>
          </cell>
        </row>
        <row r="684">
          <cell r="L684" t="str">
            <v>Брынзодел</v>
          </cell>
        </row>
        <row r="685">
          <cell r="L685" t="str">
            <v>Брынзодел-мастер</v>
          </cell>
        </row>
        <row r="686">
          <cell r="L686" t="str">
            <v>Букмекер</v>
          </cell>
        </row>
        <row r="687">
          <cell r="L687" t="str">
            <v>Бункеровщик</v>
          </cell>
        </row>
        <row r="688">
          <cell r="L688" t="str">
            <v>Бункеровщик доменных печей</v>
          </cell>
        </row>
        <row r="689">
          <cell r="L689" t="str">
            <v>Бурение скважин</v>
          </cell>
        </row>
        <row r="690">
          <cell r="L690" t="str">
            <v>Бурильщик капитального ремонта скважин</v>
          </cell>
        </row>
        <row r="691">
          <cell r="L691" t="str">
            <v>Бурильщик плавучего бурильного агрегата в море</v>
          </cell>
        </row>
        <row r="692">
          <cell r="L692" t="str">
            <v>Бурильщик шпуров</v>
          </cell>
        </row>
        <row r="693">
          <cell r="L693" t="str">
            <v>Бурильщик эксплуатационного и разведочного бурения скважин на нефть и газ</v>
          </cell>
        </row>
        <row r="694">
          <cell r="L694" t="str">
            <v>Буртоукладчик</v>
          </cell>
        </row>
        <row r="695">
          <cell r="L695" t="str">
            <v>Бутафор</v>
          </cell>
        </row>
        <row r="696">
          <cell r="L696" t="str">
            <v>Буфетчик</v>
          </cell>
        </row>
        <row r="697">
          <cell r="L697" t="str">
            <v>Вагонетчик</v>
          </cell>
        </row>
        <row r="698">
          <cell r="L698" t="str">
            <v>Вагранщик</v>
          </cell>
        </row>
        <row r="699">
          <cell r="L699" t="str">
            <v>Вакуум-прессовщик керамической массы и заготовок</v>
          </cell>
        </row>
        <row r="700">
          <cell r="L700" t="str">
            <v>Вакуумщик стеклоизделий</v>
          </cell>
        </row>
        <row r="701">
          <cell r="L701" t="str">
            <v>Вакуумщик термосных колб</v>
          </cell>
        </row>
        <row r="702">
          <cell r="L702" t="str">
            <v>Вальцовщик</v>
          </cell>
        </row>
        <row r="703">
          <cell r="L703" t="str">
            <v>Вальцовщик асбестоцементных труб</v>
          </cell>
        </row>
        <row r="704">
          <cell r="L704" t="str">
            <v>Вальцовщик гидроизоляционных материалов</v>
          </cell>
        </row>
        <row r="705">
          <cell r="L705" t="str">
            <v>Вальцовщик игл</v>
          </cell>
        </row>
        <row r="706">
          <cell r="L706" t="str">
            <v>Вальцовщик игольчатых роликов и шариков</v>
          </cell>
        </row>
        <row r="707">
          <cell r="L707" t="str">
            <v>Вальцовщик изделий из ВМ</v>
          </cell>
        </row>
        <row r="708">
          <cell r="L708" t="str">
            <v>Вальцовщик калибровочного стана</v>
          </cell>
        </row>
        <row r="709">
          <cell r="L709" t="str">
            <v>Вальцовщик керамической пленки</v>
          </cell>
        </row>
        <row r="710">
          <cell r="L710" t="str">
            <v>Вальцовщик кожевенных материалов</v>
          </cell>
        </row>
        <row r="711">
          <cell r="L711" t="str">
            <v>Вальцовщик косметической массы</v>
          </cell>
        </row>
        <row r="712">
          <cell r="L712" t="str">
            <v>Вальцовщик массы на вулканитовой связке</v>
          </cell>
        </row>
        <row r="713">
          <cell r="L713" t="str">
            <v>Вальцовщик обкатной машины</v>
          </cell>
        </row>
        <row r="714">
          <cell r="L714" t="str">
            <v>Вальцовщик по сборке и перевалке клетей</v>
          </cell>
        </row>
        <row r="715">
          <cell r="L715" t="str">
            <v>Вальцовщик проволоки для спиралей</v>
          </cell>
        </row>
        <row r="716">
          <cell r="L716" t="str">
            <v>Вальцовщик профилегибочного агрегата</v>
          </cell>
        </row>
        <row r="717">
          <cell r="L717" t="str">
            <v>Вальцовщик резиновых смесей</v>
          </cell>
        </row>
        <row r="718">
          <cell r="L718" t="str">
            <v>Вальцовщик стана горячего проката труб</v>
          </cell>
        </row>
        <row r="719">
          <cell r="L719" t="str">
            <v>Вальцовщик стана горячей прокатки</v>
          </cell>
        </row>
        <row r="720">
          <cell r="L720" t="str">
            <v>Вальцовщик стана печной сварки труб</v>
          </cell>
        </row>
        <row r="721">
          <cell r="L721" t="str">
            <v>Вальцовщик стана холодного проката труб</v>
          </cell>
        </row>
        <row r="722">
          <cell r="L722" t="str">
            <v>Вальцовщик стана холодной прокатки</v>
          </cell>
        </row>
        <row r="723">
          <cell r="L723" t="str">
            <v>Вальцовщик сырья и полуфабрикатов</v>
          </cell>
        </row>
        <row r="724">
          <cell r="L724" t="str">
            <v>Вальцовщик трубоформовочного стана</v>
          </cell>
        </row>
        <row r="725">
          <cell r="L725" t="str">
            <v>Вальцовщик фибровых трубок</v>
          </cell>
        </row>
        <row r="726">
          <cell r="L726" t="str">
            <v>Вальцовщик холодного металла</v>
          </cell>
        </row>
        <row r="727">
          <cell r="L727" t="str">
            <v>Вальщик леса</v>
          </cell>
        </row>
        <row r="728">
          <cell r="L728" t="str">
            <v>Валяльщик</v>
          </cell>
        </row>
        <row r="729">
          <cell r="L729" t="str">
            <v>Варильщик химических составов для варки отходов</v>
          </cell>
        </row>
        <row r="730">
          <cell r="L730" t="str">
            <v>Варщик</v>
          </cell>
        </row>
        <row r="731">
          <cell r="L731" t="str">
            <v>Варщик аппрета</v>
          </cell>
        </row>
        <row r="732">
          <cell r="L732" t="str">
            <v>Варщик асфальтовой массы</v>
          </cell>
        </row>
        <row r="733">
          <cell r="L733" t="str">
            <v>Варщик битума</v>
          </cell>
        </row>
        <row r="734">
          <cell r="L734" t="str">
            <v>Варщик волокнистого сырья</v>
          </cell>
        </row>
        <row r="735">
          <cell r="L735" t="str">
            <v>Варщик восковой, клеевой массы и пропиточной смеси</v>
          </cell>
        </row>
        <row r="736">
          <cell r="L736" t="str">
            <v>Варщик гипса</v>
          </cell>
        </row>
        <row r="737">
          <cell r="L737" t="str">
            <v>Варщик кабельной массы</v>
          </cell>
        </row>
        <row r="738">
          <cell r="L738" t="str">
            <v>Варщик косметической массы</v>
          </cell>
        </row>
        <row r="739">
          <cell r="L739" t="str">
            <v>Варщик литейных смазок</v>
          </cell>
        </row>
        <row r="740">
          <cell r="L740" t="str">
            <v>Варщик пека</v>
          </cell>
        </row>
        <row r="741">
          <cell r="L741" t="str">
            <v>Варщик селена</v>
          </cell>
        </row>
        <row r="742">
          <cell r="L742" t="str">
            <v>Варщик смолки</v>
          </cell>
        </row>
        <row r="743">
          <cell r="L743" t="str">
            <v>Варщик стекла</v>
          </cell>
        </row>
        <row r="744">
          <cell r="L744" t="str">
            <v>Варщик суспензий</v>
          </cell>
        </row>
        <row r="745">
          <cell r="L745" t="str">
            <v>Варщик торфомассы</v>
          </cell>
        </row>
        <row r="746">
          <cell r="L746" t="str">
            <v>Варщик тряпья</v>
          </cell>
        </row>
        <row r="747">
          <cell r="L747" t="str">
            <v>Варщик химической древесной массы</v>
          </cell>
        </row>
        <row r="748">
          <cell r="L748" t="str">
            <v>Варщик хлопка</v>
          </cell>
        </row>
        <row r="749">
          <cell r="L749" t="str">
            <v>Варщик целлюлозы</v>
          </cell>
        </row>
        <row r="750">
          <cell r="L750" t="str">
            <v>Варщик шубного лоскута</v>
          </cell>
        </row>
        <row r="751">
          <cell r="L751" t="str">
            <v>Варщик щетины и волоса</v>
          </cell>
        </row>
        <row r="752">
          <cell r="L752" t="str">
            <v>Варщик электроизоляционных лаков, смол и мастик</v>
          </cell>
        </row>
        <row r="753">
          <cell r="L753" t="str">
            <v>Ватинщик</v>
          </cell>
        </row>
        <row r="754">
          <cell r="L754" t="str">
            <v>Вафельщик</v>
          </cell>
        </row>
        <row r="755">
          <cell r="L755" t="str">
            <v>Вахтенный матрос</v>
          </cell>
        </row>
        <row r="756">
          <cell r="L756" t="str">
            <v>Вахтенный моторист</v>
          </cell>
        </row>
        <row r="757">
          <cell r="L757" t="str">
            <v>Велюрщик</v>
          </cell>
        </row>
        <row r="758">
          <cell r="L758" t="str">
            <v>Вентилевой гидравлического пресса</v>
          </cell>
        </row>
        <row r="759">
          <cell r="L759" t="str">
            <v>Верховой доменной печи</v>
          </cell>
        </row>
        <row r="760">
          <cell r="L760" t="str">
            <v>Весовщик</v>
          </cell>
        </row>
        <row r="761">
          <cell r="L761" t="str">
            <v>Весовщик-счетчик</v>
          </cell>
        </row>
        <row r="762">
          <cell r="L762" t="str">
            <v>Веяльщик чая</v>
          </cell>
        </row>
        <row r="763">
          <cell r="L763" t="str">
            <v>Вздымщик</v>
          </cell>
        </row>
        <row r="764">
          <cell r="L764" t="str">
            <v>Взрывник</v>
          </cell>
        </row>
        <row r="765">
          <cell r="L765" t="str">
            <v>Взрывник на лесных работах</v>
          </cell>
        </row>
        <row r="766">
          <cell r="L766" t="str">
            <v>Виброгазобетономешалки</v>
          </cell>
        </row>
        <row r="767">
          <cell r="L767" t="str">
            <v>Виварщик</v>
          </cell>
        </row>
        <row r="768">
          <cell r="L768" t="str">
            <v>Вивщик колец</v>
          </cell>
        </row>
        <row r="769">
          <cell r="L769" t="str">
            <v>Видеотекарь</v>
          </cell>
        </row>
        <row r="770">
          <cell r="L770" t="str">
            <v>Визажист</v>
          </cell>
        </row>
        <row r="771">
          <cell r="L771" t="str">
            <v>Винипластчик</v>
          </cell>
        </row>
        <row r="772">
          <cell r="L772" t="str">
            <v>Виноградарь</v>
          </cell>
        </row>
        <row r="773">
          <cell r="L773" t="str">
            <v>Витражист</v>
          </cell>
        </row>
        <row r="774">
          <cell r="L774" t="str">
            <v>Водитель автомобиля</v>
          </cell>
        </row>
        <row r="775">
          <cell r="L775" t="str">
            <v>Водитель автотранспортных средств, перевозящий опасные грузы</v>
          </cell>
        </row>
        <row r="776">
          <cell r="L776" t="str">
            <v>Водитель аэросаней</v>
          </cell>
        </row>
        <row r="777">
          <cell r="L777" t="str">
            <v>Водитель вездехода</v>
          </cell>
        </row>
        <row r="778">
          <cell r="L778" t="str">
            <v>Водитель городского электротранспорта</v>
          </cell>
        </row>
        <row r="779">
          <cell r="L779" t="str">
            <v>Водитель дрезины</v>
          </cell>
        </row>
        <row r="780">
          <cell r="L780" t="str">
            <v>Водитель мототранспортных средств</v>
          </cell>
        </row>
        <row r="781">
          <cell r="L781" t="str">
            <v>Водитель мусоровоза</v>
          </cell>
        </row>
        <row r="782">
          <cell r="L782" t="str">
            <v>Водитель погрузчика</v>
          </cell>
        </row>
        <row r="783">
          <cell r="L783" t="str">
            <v>Водитель самоходных механизмов</v>
          </cell>
        </row>
        <row r="784">
          <cell r="L784" t="str">
            <v>Водитель трамвая</v>
          </cell>
        </row>
        <row r="785">
          <cell r="L785" t="str">
            <v>Водитель трамвая-наставник</v>
          </cell>
        </row>
        <row r="786">
          <cell r="L786" t="str">
            <v>Водитель транспортно-уборочной машины</v>
          </cell>
        </row>
        <row r="787">
          <cell r="L787" t="str">
            <v>Водитель троллейбуса</v>
          </cell>
        </row>
        <row r="788">
          <cell r="L788" t="str">
            <v>Водитель электро - и автотележки</v>
          </cell>
        </row>
        <row r="789">
          <cell r="L789" t="str">
            <v>Водитель-испытатель</v>
          </cell>
        </row>
        <row r="790">
          <cell r="L790" t="str">
            <v>Водолаз</v>
          </cell>
        </row>
        <row r="791">
          <cell r="L791" t="str">
            <v>Водопроводчик доменной печи</v>
          </cell>
        </row>
        <row r="792">
          <cell r="L792" t="str">
            <v>Водопроводчик шахтной печи</v>
          </cell>
        </row>
        <row r="793">
          <cell r="L793" t="str">
            <v>Водораздатчик</v>
          </cell>
        </row>
        <row r="794">
          <cell r="L794" t="str">
            <v>Водораздатчик порта</v>
          </cell>
        </row>
        <row r="795">
          <cell r="L795" t="str">
            <v>Водородчик</v>
          </cell>
        </row>
        <row r="796">
          <cell r="L796" t="str">
            <v>Вожатый</v>
          </cell>
        </row>
        <row r="797">
          <cell r="L797" t="str">
            <v>Возчик</v>
          </cell>
        </row>
        <row r="798">
          <cell r="L798" t="str">
            <v>Возчик леса</v>
          </cell>
        </row>
        <row r="799">
          <cell r="L799" t="str">
            <v>Волнировщик асбестоцементных листов</v>
          </cell>
        </row>
        <row r="800">
          <cell r="L800" t="str">
            <v>Волочильщик</v>
          </cell>
        </row>
        <row r="801">
          <cell r="L801" t="str">
            <v>Волочильщик материала для спиралей</v>
          </cell>
        </row>
        <row r="802">
          <cell r="L802" t="str">
            <v>Волочильщик проволоки</v>
          </cell>
        </row>
        <row r="803">
          <cell r="L803" t="str">
            <v>Волочильщик труб</v>
          </cell>
        </row>
        <row r="804">
          <cell r="L804" t="str">
            <v>Волочильщик цветных металлов</v>
          </cell>
        </row>
        <row r="805">
          <cell r="L805" t="str">
            <v>Воронильщик</v>
          </cell>
        </row>
        <row r="806">
          <cell r="L806" t="str">
            <v>Вставщик деталей изделий и фурнитуры</v>
          </cell>
        </row>
        <row r="807">
          <cell r="L807" t="str">
            <v>Вставщик камер</v>
          </cell>
        </row>
        <row r="808">
          <cell r="L808" t="str">
            <v>Вулканизаторщик</v>
          </cell>
        </row>
        <row r="809">
          <cell r="L809" t="str">
            <v>Вулканизаторщик кабельных изделий</v>
          </cell>
        </row>
        <row r="810">
          <cell r="L810" t="str">
            <v>Вулканизаторщик кругов на вулканитовой связке</v>
          </cell>
        </row>
        <row r="811">
          <cell r="L811" t="str">
            <v>Вулканизаторщик печатных форм</v>
          </cell>
        </row>
        <row r="812">
          <cell r="L812" t="str">
            <v>Выбивальщик мягкой тары</v>
          </cell>
        </row>
        <row r="813">
          <cell r="L813" t="str">
            <v>Выбивальщик отливок</v>
          </cell>
        </row>
        <row r="814">
          <cell r="L814" t="str">
            <v>Выбивщик блоков мипоры</v>
          </cell>
        </row>
        <row r="815">
          <cell r="L815" t="str">
            <v>Выбивщик изделий из гипсовых форм</v>
          </cell>
        </row>
        <row r="816">
          <cell r="L816" t="str">
            <v>Выбивщик титановой губки</v>
          </cell>
        </row>
        <row r="817">
          <cell r="L817" t="str">
            <v>Выборщик</v>
          </cell>
        </row>
        <row r="818">
          <cell r="L818" t="str">
            <v>Выборщик камней</v>
          </cell>
        </row>
        <row r="819">
          <cell r="L819" t="str">
            <v>Выборщик металлического натрия</v>
          </cell>
        </row>
        <row r="820">
          <cell r="L820" t="str">
            <v>Выборщик солодкового корня</v>
          </cell>
        </row>
        <row r="821">
          <cell r="L821" t="str">
            <v>Выборщик фарфоровых, фаянсовых и керамических изделий</v>
          </cell>
        </row>
        <row r="822">
          <cell r="L822" t="str">
            <v>Выборщик-сортировщик огнеупорного лома</v>
          </cell>
        </row>
        <row r="823">
          <cell r="L823" t="str">
            <v>Выборщик-укладчик камня</v>
          </cell>
        </row>
        <row r="824">
          <cell r="L824" t="str">
            <v>Выгребальщик костры</v>
          </cell>
        </row>
        <row r="825">
          <cell r="L825" t="str">
            <v>Выгребальщик очеса</v>
          </cell>
        </row>
        <row r="826">
          <cell r="L826" t="str">
            <v>Выгребальщик пуха и отходов</v>
          </cell>
        </row>
        <row r="827">
          <cell r="L827" t="str">
            <v>Выгружальщик хлопка</v>
          </cell>
        </row>
        <row r="828">
          <cell r="L828" t="str">
            <v>Выгрузчик блоков полимера</v>
          </cell>
        </row>
        <row r="829">
          <cell r="L829" t="str">
            <v>Выгрузчик горячего агломерата</v>
          </cell>
        </row>
        <row r="830">
          <cell r="L830" t="str">
            <v>Выгрузчик древесины из воды</v>
          </cell>
        </row>
        <row r="831">
          <cell r="L831" t="str">
            <v>Выгрузчик извести из печей</v>
          </cell>
        </row>
        <row r="832">
          <cell r="L832" t="str">
            <v>Выгрузчик мышьяка</v>
          </cell>
        </row>
        <row r="833">
          <cell r="L833" t="str">
            <v>Выгрузчик на отвалах</v>
          </cell>
        </row>
        <row r="834">
          <cell r="L834" t="str">
            <v>Выгрузчик огнеупорных материалов из печей</v>
          </cell>
        </row>
        <row r="835">
          <cell r="L835" t="str">
            <v>Выгрузчик пыли</v>
          </cell>
        </row>
        <row r="836">
          <cell r="L836" t="str">
            <v>Выгрузчик шахтных печей</v>
          </cell>
        </row>
        <row r="837">
          <cell r="L837" t="str">
            <v>Выдувальщик стеклоизделий</v>
          </cell>
        </row>
        <row r="838">
          <cell r="L838" t="str">
            <v>Выемщик варочных камер</v>
          </cell>
        </row>
        <row r="839">
          <cell r="L839" t="str">
            <v>Выжигальщик древесного угля</v>
          </cell>
        </row>
        <row r="840">
          <cell r="L840" t="str">
            <v>Выжигальщик по дереву</v>
          </cell>
        </row>
        <row r="841">
          <cell r="L841" t="str">
            <v>Выжигальщик рисунков</v>
          </cell>
        </row>
        <row r="842">
          <cell r="L842" t="str">
            <v>Вызывальщик локомотивных и поездных бригад</v>
          </cell>
        </row>
        <row r="843">
          <cell r="L843" t="str">
            <v>Выливщик-заливщик металла</v>
          </cell>
        </row>
        <row r="844">
          <cell r="L844" t="str">
            <v>Выпарщик капокорня</v>
          </cell>
        </row>
        <row r="845">
          <cell r="L845" t="str">
            <v>Выпарщик соли</v>
          </cell>
        </row>
        <row r="846">
          <cell r="L846" t="str">
            <v>Выпарщик щелоков</v>
          </cell>
        </row>
        <row r="847">
          <cell r="L847" t="str">
            <v>Выравнивальщик кожаных деталей</v>
          </cell>
        </row>
        <row r="848">
          <cell r="L848" t="str">
            <v>Выравнивальщик толщины деталей и полуфабрикатов</v>
          </cell>
        </row>
        <row r="849">
          <cell r="L849" t="str">
            <v>Вырезальщик фестонов</v>
          </cell>
        </row>
        <row r="850">
          <cell r="L850" t="str">
            <v>Вырубщик деталей</v>
          </cell>
        </row>
        <row r="851">
          <cell r="L851" t="str">
            <v>Вырубщик заготовок и изделий</v>
          </cell>
        </row>
        <row r="852">
          <cell r="L852" t="str">
            <v>Выставщик</v>
          </cell>
        </row>
        <row r="853">
          <cell r="L853" t="str">
            <v>Выстилальщик кожевенно-мехового сырья и голья</v>
          </cell>
        </row>
        <row r="854">
          <cell r="L854" t="str">
            <v>Вытягивальщик ремней</v>
          </cell>
        </row>
        <row r="855">
          <cell r="L855" t="str">
            <v>Вышивальщик по коже и меху</v>
          </cell>
        </row>
        <row r="856">
          <cell r="L856" t="str">
            <v>Вышивальщица</v>
          </cell>
        </row>
        <row r="857">
          <cell r="L857" t="str">
            <v>Вышивальщица текстильно-галантерейных изделий</v>
          </cell>
        </row>
        <row r="858">
          <cell r="L858" t="str">
            <v>Вышкомонтажник</v>
          </cell>
        </row>
        <row r="859">
          <cell r="L859" t="str">
            <v>Вышкомонтажник-сварщик</v>
          </cell>
        </row>
        <row r="860">
          <cell r="L860" t="str">
            <v>Вышкомонтажник-электромонтер</v>
          </cell>
        </row>
        <row r="861">
          <cell r="L861" t="str">
            <v>Вязальщик</v>
          </cell>
        </row>
        <row r="862">
          <cell r="L862" t="str">
            <v>Вязальщик польстерных щеток</v>
          </cell>
        </row>
        <row r="863">
          <cell r="L863" t="str">
            <v>Вязальщик прутков и проволоки</v>
          </cell>
        </row>
        <row r="864">
          <cell r="L864" t="str">
            <v>Вязальщик схемных жгутов, кабелей и шнуров</v>
          </cell>
        </row>
        <row r="865">
          <cell r="L865" t="str">
            <v>Вязальщица текстильно-галантерейных изделий</v>
          </cell>
        </row>
        <row r="866">
          <cell r="L866" t="str">
            <v>Вязальщица трикотажных изделий, полотна</v>
          </cell>
        </row>
        <row r="867">
          <cell r="L867" t="str">
            <v>Газовое хозяйство городов, поселков и населенных пунктов</v>
          </cell>
        </row>
        <row r="868">
          <cell r="L868" t="str">
            <v>Газовщик</v>
          </cell>
        </row>
        <row r="869">
          <cell r="L869" t="str">
            <v>Газовщик доменной печи</v>
          </cell>
        </row>
        <row r="870">
          <cell r="L870" t="str">
            <v>Газовщик коксовых печей</v>
          </cell>
        </row>
        <row r="871">
          <cell r="L871" t="str">
            <v>Газовщик шахтной печи</v>
          </cell>
        </row>
        <row r="872">
          <cell r="L872" t="str">
            <v>Газогенераторщик</v>
          </cell>
        </row>
        <row r="873">
          <cell r="L873" t="str">
            <v>Газомерщик</v>
          </cell>
        </row>
        <row r="874">
          <cell r="L874" t="str">
            <v>Газорезчик</v>
          </cell>
        </row>
        <row r="875">
          <cell r="L875" t="str">
            <v>Газорезчик1</v>
          </cell>
        </row>
        <row r="876">
          <cell r="L876" t="str">
            <v>Газосварщик</v>
          </cell>
        </row>
        <row r="877">
          <cell r="L877" t="str">
            <v>Газоспасатель</v>
          </cell>
        </row>
        <row r="878">
          <cell r="L878" t="str">
            <v>Галтовщик</v>
          </cell>
        </row>
        <row r="879">
          <cell r="L879" t="str">
            <v>Галтовщик игольно-платинных изделий</v>
          </cell>
        </row>
        <row r="880">
          <cell r="L880" t="str">
            <v>Галтовщик радиодеталей</v>
          </cell>
        </row>
        <row r="881">
          <cell r="L881" t="str">
            <v>Гальваник</v>
          </cell>
        </row>
        <row r="882">
          <cell r="L882" t="str">
            <v>Гальванотипист</v>
          </cell>
        </row>
        <row r="883">
          <cell r="L883" t="str">
            <v>Гардеробщик</v>
          </cell>
        </row>
        <row r="884">
          <cell r="L884" t="str">
            <v>Гарнировщик музыкальных инструментов</v>
          </cell>
        </row>
        <row r="885">
          <cell r="L885" t="str">
            <v>Гарнитурщик химического прядения</v>
          </cell>
        </row>
        <row r="886">
          <cell r="L886" t="str">
            <v>Гасильщик извести</v>
          </cell>
        </row>
        <row r="887">
          <cell r="L887" t="str">
            <v>Генераторщик</v>
          </cell>
        </row>
        <row r="888">
          <cell r="L888" t="str">
            <v>Генераторщик ацетиленовой установки</v>
          </cell>
        </row>
        <row r="889">
          <cell r="L889" t="str">
            <v>Герметизаторщик</v>
          </cell>
        </row>
        <row r="890">
          <cell r="L890" t="str">
            <v>Герпетолог</v>
          </cell>
        </row>
        <row r="891">
          <cell r="L891" t="str">
            <v>Гибщик судовой</v>
          </cell>
        </row>
        <row r="892">
          <cell r="L892" t="str">
            <v>Гибщик труб</v>
          </cell>
        </row>
        <row r="893">
          <cell r="L893" t="str">
            <v>Гибщик фибры</v>
          </cell>
        </row>
        <row r="894">
          <cell r="L894" t="str">
            <v>Гидрогенизаторщик</v>
          </cell>
        </row>
        <row r="895">
          <cell r="L895" t="str">
            <v>Гидрометнаблюдатель</v>
          </cell>
        </row>
        <row r="896">
          <cell r="L896" t="str">
            <v>Гидрометрист</v>
          </cell>
        </row>
        <row r="897">
          <cell r="L897" t="str">
            <v>Гидромониторщик</v>
          </cell>
        </row>
        <row r="898">
          <cell r="L898" t="str">
            <v>Гидропескоструйщик</v>
          </cell>
        </row>
        <row r="899">
          <cell r="L899" t="str">
            <v>Гидротермист</v>
          </cell>
        </row>
        <row r="900">
          <cell r="L900" t="str">
            <v>Гидроциклонщик</v>
          </cell>
        </row>
        <row r="901">
          <cell r="L901" t="str">
            <v>Гидрочистильщик</v>
          </cell>
        </row>
        <row r="902">
          <cell r="L902" t="str">
            <v>Гильошир</v>
          </cell>
        </row>
        <row r="903">
          <cell r="L903" t="str">
            <v>Гильоширщик</v>
          </cell>
        </row>
        <row r="904">
          <cell r="L904" t="str">
            <v>Главный инженер</v>
          </cell>
        </row>
        <row r="905">
          <cell r="L905" t="str">
            <v>Гладильщик</v>
          </cell>
        </row>
        <row r="906">
          <cell r="L906" t="str">
            <v>Глазировщик</v>
          </cell>
        </row>
        <row r="907">
          <cell r="L907" t="str">
            <v>Глазировщик мороженого и сырков</v>
          </cell>
        </row>
        <row r="908">
          <cell r="L908" t="str">
            <v>Глазуровщик изделий строительной керамики</v>
          </cell>
        </row>
        <row r="909">
          <cell r="L909" t="str">
            <v>Глазуровщик фарфоровых и фаянсовых изделий</v>
          </cell>
        </row>
        <row r="910">
          <cell r="L910" t="str">
            <v>Глазуровщик электрокерамических изделий</v>
          </cell>
        </row>
        <row r="911">
          <cell r="L911" t="str">
            <v>Гнутарь по дереву</v>
          </cell>
        </row>
        <row r="912">
          <cell r="L912" t="str">
            <v>Голлендорщик</v>
          </cell>
        </row>
        <row r="913">
          <cell r="L913" t="str">
            <v>Гончар</v>
          </cell>
        </row>
        <row r="914">
          <cell r="L914" t="str">
            <v>Горничная</v>
          </cell>
        </row>
        <row r="915">
          <cell r="L915" t="str">
            <v>Горновой десульфурации чугуна</v>
          </cell>
        </row>
        <row r="916">
          <cell r="L916" t="str">
            <v>Горновой доменной печи (второй)</v>
          </cell>
        </row>
        <row r="917">
          <cell r="L917" t="str">
            <v>Горновой доменной печи (первый)</v>
          </cell>
        </row>
        <row r="918">
          <cell r="L918" t="str">
            <v>Горновой доменной печи (третий)</v>
          </cell>
        </row>
        <row r="919">
          <cell r="L919" t="str">
            <v>Горновой на агломерации и обжиге</v>
          </cell>
        </row>
        <row r="920">
          <cell r="L920" t="str">
            <v>Горновой ферросплавных печей</v>
          </cell>
        </row>
        <row r="921">
          <cell r="L921" t="str">
            <v>Горновой шахтной печи</v>
          </cell>
        </row>
        <row r="922">
          <cell r="L922" t="str">
            <v>Горномонтажник подземный</v>
          </cell>
        </row>
        <row r="923">
          <cell r="L923" t="str">
            <v>Горнорабочий</v>
          </cell>
        </row>
        <row r="924">
          <cell r="L924" t="str">
            <v>Горнорабочий на геологических работах</v>
          </cell>
        </row>
        <row r="925">
          <cell r="L925" t="str">
            <v>Горнорабочий на маркшейдерских работах</v>
          </cell>
        </row>
        <row r="926">
          <cell r="L926" t="str">
            <v>Горнорабочий очистного забоя</v>
          </cell>
        </row>
        <row r="927">
          <cell r="L927" t="str">
            <v>Горнорабочий по предупреждению и тушению пожаров</v>
          </cell>
        </row>
        <row r="928">
          <cell r="L928" t="str">
            <v>Горнорабочий по ремонту горных выработок</v>
          </cell>
        </row>
        <row r="929">
          <cell r="L929" t="str">
            <v>Горнорабочий подземный</v>
          </cell>
        </row>
        <row r="930">
          <cell r="L930" t="str">
            <v>Горнорабочий разреза</v>
          </cell>
        </row>
        <row r="931">
          <cell r="L931" t="str">
            <v>Горнорабочий россыпных месторождений</v>
          </cell>
        </row>
        <row r="932">
          <cell r="L932" t="str">
            <v>Горнорабочий у экскаваторов, отвальных мостов и отвалообразователей</v>
          </cell>
        </row>
        <row r="933">
          <cell r="L933" t="str">
            <v>Горные работы</v>
          </cell>
        </row>
        <row r="934">
          <cell r="L934" t="str">
            <v>Гофрировщик винипласта</v>
          </cell>
        </row>
        <row r="935">
          <cell r="L935" t="str">
            <v>Гофрировщик меховых камер</v>
          </cell>
        </row>
        <row r="936">
          <cell r="L936" t="str">
            <v>Гофрировщик протезов кровеносных сосудов</v>
          </cell>
        </row>
        <row r="937">
          <cell r="L937" t="str">
            <v>Гофрировщик трубок</v>
          </cell>
        </row>
        <row r="938">
          <cell r="L938" t="str">
            <v>Гравер</v>
          </cell>
        </row>
        <row r="939">
          <cell r="L939" t="str">
            <v>Гравер валов</v>
          </cell>
        </row>
        <row r="940">
          <cell r="L940" t="str">
            <v>Гравер оригиналов топографических карт</v>
          </cell>
        </row>
        <row r="941">
          <cell r="L941" t="str">
            <v>Гравер печатных форм</v>
          </cell>
        </row>
        <row r="942">
          <cell r="L942" t="str">
            <v>Гравер шрифта</v>
          </cell>
        </row>
        <row r="943">
          <cell r="L943" t="str">
            <v>Градуировщик</v>
          </cell>
        </row>
        <row r="944">
          <cell r="L944" t="str">
            <v>Градуировщик оптических деталей</v>
          </cell>
        </row>
        <row r="945">
          <cell r="L945" t="str">
            <v>Градуировщик радиоаппаратуры</v>
          </cell>
        </row>
        <row r="946">
          <cell r="L946" t="str">
            <v>Гранулировщик</v>
          </cell>
        </row>
        <row r="947">
          <cell r="L947" t="str">
            <v>Грануляторщик</v>
          </cell>
        </row>
        <row r="948">
          <cell r="L948" t="str">
            <v>Грануляторщик доменного шлака</v>
          </cell>
        </row>
        <row r="949">
          <cell r="L949" t="str">
            <v>Гратосъемщик</v>
          </cell>
        </row>
        <row r="950">
          <cell r="L950" t="str">
            <v>Графитировщик</v>
          </cell>
        </row>
        <row r="951">
          <cell r="L951" t="str">
            <v>Графитировщик асбестовых технических изделий</v>
          </cell>
        </row>
        <row r="952">
          <cell r="L952" t="str">
            <v>Гример-пастижер</v>
          </cell>
        </row>
        <row r="953">
          <cell r="L953" t="str">
            <v>Грохотовщик</v>
          </cell>
        </row>
        <row r="954">
          <cell r="L954" t="str">
            <v>Грохотчик-шуровщик</v>
          </cell>
        </row>
        <row r="955">
          <cell r="L955" t="str">
            <v>Грузчик</v>
          </cell>
        </row>
        <row r="956">
          <cell r="L956" t="str">
            <v>Грунтовальщик</v>
          </cell>
        </row>
        <row r="957">
          <cell r="L957" t="str">
            <v>Грунтовщик асбестоцементных и асбестосилитовых изделий</v>
          </cell>
        </row>
        <row r="958">
          <cell r="L958" t="str">
            <v>Грунтовщик холста и картона художественных полотен</v>
          </cell>
        </row>
        <row r="959">
          <cell r="L959" t="str">
            <v>Грунтовщик художественных изделий из дерева</v>
          </cell>
        </row>
        <row r="960">
          <cell r="L960" t="str">
            <v>Грунтовщик щеточных изделий</v>
          </cell>
        </row>
        <row r="961">
          <cell r="L961" t="str">
            <v>Гуммировщик металлоизделий</v>
          </cell>
        </row>
        <row r="962">
          <cell r="L962" t="str">
            <v>Гуртовщик</v>
          </cell>
        </row>
        <row r="963">
          <cell r="L963" t="str">
            <v>Давильщик</v>
          </cell>
        </row>
        <row r="964">
          <cell r="L964" t="str">
            <v>Дверевой</v>
          </cell>
        </row>
        <row r="965">
          <cell r="L965" t="str">
            <v>Дворник</v>
          </cell>
        </row>
        <row r="966">
          <cell r="L966" t="str">
            <v>Девулканизаторщик</v>
          </cell>
        </row>
        <row r="967">
          <cell r="L967" t="str">
            <v>Дегоржер</v>
          </cell>
        </row>
        <row r="968">
          <cell r="L968" t="str">
            <v>Дежурный бюро пропусков</v>
          </cell>
        </row>
        <row r="969">
          <cell r="L969" t="str">
            <v>Дежурный зала игральных автоматов, аттракционов и тиров</v>
          </cell>
        </row>
        <row r="970">
          <cell r="L970" t="str">
            <v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v>
          </cell>
        </row>
        <row r="971">
          <cell r="L971" t="str">
            <v>Дежурный ответственный по обмену почты</v>
          </cell>
        </row>
        <row r="972">
          <cell r="L972" t="str">
            <v>Дежурный по вокзалу</v>
          </cell>
        </row>
        <row r="973">
          <cell r="L973" t="str">
            <v>Дежурный по выдаче справок (бюро справок)</v>
          </cell>
        </row>
        <row r="974">
          <cell r="L974" t="str">
            <v>Дежурный по дому отдыха локомотивных (поездных) бригад</v>
          </cell>
        </row>
        <row r="975">
          <cell r="L975" t="str">
            <v>Дежурный по железнодорожной станции (на раздельном пункте) IV класса</v>
          </cell>
        </row>
        <row r="976">
          <cell r="L976" t="str">
            <v>Дежурный по железнодорожной станции (на раздельном пункте) V класса</v>
          </cell>
        </row>
        <row r="977">
          <cell r="L977" t="str">
            <v>Дежурный по железнодорожной станции на разъезде, обгонном пункте, путевом посту и железнодорожной станции 5 класса</v>
          </cell>
        </row>
        <row r="978">
          <cell r="L978" t="str">
            <v>Дежурный по залу (бильярдному, вокзала, спортивному и др.)</v>
          </cell>
        </row>
        <row r="979">
          <cell r="L979" t="str">
            <v>Дежурный по комнате матери и ребенка</v>
          </cell>
        </row>
        <row r="980">
          <cell r="L980" t="str">
            <v>Дежурный по комнате отдыха (водителей автомобилей, пассажиров с детьми)</v>
          </cell>
        </row>
        <row r="981">
          <cell r="L981" t="str">
            <v>Дежурный по обеспечению питания пассажиров</v>
          </cell>
        </row>
        <row r="982">
          <cell r="L982" t="str">
            <v>Дежурный по обслуживанию пассажиров</v>
          </cell>
        </row>
        <row r="983">
          <cell r="L983" t="str">
            <v>Дежурный по обслуживанию пассажиров метрополитена</v>
          </cell>
        </row>
        <row r="984">
          <cell r="L984" t="str">
            <v>Дежурный по общежитию</v>
          </cell>
        </row>
        <row r="985">
          <cell r="L985" t="str">
            <v>Дежурный по парку</v>
          </cell>
        </row>
        <row r="986">
          <cell r="L986" t="str">
            <v>Дежурный по перевозочной документации и матрицам</v>
          </cell>
        </row>
        <row r="987">
          <cell r="L987" t="str">
            <v>Дежурный по переезду</v>
          </cell>
        </row>
        <row r="988">
          <cell r="L988" t="str">
            <v>Дежурный по переправе</v>
          </cell>
        </row>
        <row r="989">
          <cell r="L989" t="str">
            <v>Дежурный по посадке пассажиров в поезда</v>
          </cell>
        </row>
        <row r="990">
          <cell r="L990" t="str">
            <v>Дежурный по приему и выдаче оружия</v>
          </cell>
        </row>
        <row r="991">
          <cell r="L991" t="str">
            <v>Дежурный по приему и отправлению поездов</v>
          </cell>
        </row>
        <row r="992">
          <cell r="L992" t="str">
            <v>Дежурный по приему и отправлению поездов метрополитена</v>
          </cell>
        </row>
        <row r="993">
          <cell r="L993" t="str">
            <v>Дежурный по пункту транспортно-экспедиционного агентства на вокзале</v>
          </cell>
        </row>
        <row r="994">
          <cell r="L994" t="str">
            <v>Дежурный по разъезду</v>
          </cell>
        </row>
        <row r="995">
          <cell r="L995" t="str">
            <v>Дежурный по режиму специального учебно-воспитательного учреждения</v>
          </cell>
        </row>
        <row r="996">
          <cell r="L996" t="str">
            <v>Дежурный по сопровождению воздушных судов</v>
          </cell>
        </row>
        <row r="997">
          <cell r="L997" t="str">
            <v>Дежурный по станции</v>
          </cell>
        </row>
        <row r="998">
          <cell r="L998" t="str">
            <v>Дежурный по стоянке, ангару</v>
          </cell>
        </row>
        <row r="999">
          <cell r="L999" t="str">
            <v>Дежурный по тарифной документации</v>
          </cell>
        </row>
        <row r="1000">
          <cell r="L1000" t="str">
            <v>Дежурный по товарной конторе</v>
          </cell>
        </row>
        <row r="1001">
          <cell r="L1001" t="str">
            <v>Дежурный по транспортно-экспедиционному агентству (филиалу)</v>
          </cell>
        </row>
        <row r="1002">
          <cell r="L1002" t="str">
            <v>Дежурный по этажу (гостиницы, кемпинга, пансионата)</v>
          </cell>
        </row>
        <row r="1003">
          <cell r="L1003" t="str">
            <v>Дежурный предприятия связи</v>
          </cell>
        </row>
        <row r="1004">
          <cell r="L1004" t="str">
            <v>Дежурный пульта управления</v>
          </cell>
        </row>
        <row r="1005">
          <cell r="L1005" t="str">
            <v>Дежурный стрелочного поста</v>
          </cell>
        </row>
        <row r="1006">
          <cell r="L1006" t="str">
            <v>Дежурный у эскалатора</v>
          </cell>
        </row>
        <row r="1007">
          <cell r="L1007" t="str">
            <v>Дежурный у эскалатора метрополитена</v>
          </cell>
        </row>
        <row r="1008">
          <cell r="L1008" t="str">
            <v>Дезактиваторщик</v>
          </cell>
        </row>
        <row r="1009">
          <cell r="L1009" t="str">
            <v>Дезинфектор</v>
          </cell>
        </row>
        <row r="1010">
          <cell r="L1010" t="str">
            <v>Дезодораторщик сои</v>
          </cell>
        </row>
        <row r="1011">
          <cell r="L1011" t="str">
            <v>Декатировщик</v>
          </cell>
        </row>
        <row r="1012">
          <cell r="L1012" t="str">
            <v>Декоратор витрин</v>
          </cell>
        </row>
        <row r="1013">
          <cell r="L1013" t="str">
            <v>Делильщик кружев</v>
          </cell>
        </row>
        <row r="1014">
          <cell r="L1014" t="str">
            <v>Делопроизводитель</v>
          </cell>
        </row>
        <row r="1015">
          <cell r="L1015" t="str">
            <v>Демонстратор одежды</v>
          </cell>
        </row>
        <row r="1016">
          <cell r="L1016" t="str">
            <v>Демонстратор пластических поз</v>
          </cell>
        </row>
        <row r="1017">
          <cell r="L1017" t="str">
            <v>Демонстратор причесок</v>
          </cell>
        </row>
        <row r="1018">
          <cell r="L1018" t="str">
            <v>Денатураторщик спирта</v>
          </cell>
        </row>
        <row r="1019">
          <cell r="L1019" t="str">
            <v>Деревообрабатывающие производства</v>
          </cell>
        </row>
        <row r="1020">
          <cell r="L1020" t="str">
            <v>Дефектовщик авиационной техники</v>
          </cell>
        </row>
        <row r="1021">
          <cell r="L1021" t="str">
            <v>Дефектоскопист по акустико-эмиссионному контролю</v>
          </cell>
        </row>
        <row r="1022">
          <cell r="L1022" t="str">
            <v>Дефектоскопист по вибрационному контролю</v>
          </cell>
        </row>
        <row r="1023">
          <cell r="L1023" t="str">
            <v>Дефектоскопист по визуальному и измерительному контролю</v>
          </cell>
        </row>
        <row r="1024">
          <cell r="L1024" t="str">
            <v>Дефектоскопист по вихретоковому контролю</v>
          </cell>
        </row>
        <row r="1025">
          <cell r="L1025" t="str">
            <v>Дефектоскопист по газовому и жидкостному контролю</v>
          </cell>
        </row>
        <row r="1026">
          <cell r="L1026" t="str">
            <v>Дефектоскопист по газовому и жидкостному контролю2</v>
          </cell>
        </row>
        <row r="1027">
          <cell r="L1027" t="str">
            <v>Дефектоскопист по капиллярному контролю</v>
          </cell>
        </row>
        <row r="1028">
          <cell r="L1028" t="str">
            <v>Дефектоскопист по контролю течеисканием</v>
          </cell>
        </row>
        <row r="1029">
          <cell r="L1029" t="str">
            <v>Дефектоскопист по магнитному и ультразвуковому контролю</v>
          </cell>
        </row>
        <row r="1030">
          <cell r="L1030" t="str">
            <v>Дефектоскопист по магнитному контролю</v>
          </cell>
        </row>
        <row r="1031">
          <cell r="L1031" t="str">
            <v>Дефектоскопист по радиационному контролю</v>
          </cell>
        </row>
        <row r="1032">
          <cell r="L1032" t="str">
            <v>Дефектоскопист по тепловому контролю</v>
          </cell>
        </row>
        <row r="1033">
          <cell r="L1033" t="str">
            <v>Дефектоскопист по ультразвуковому контролю</v>
          </cell>
        </row>
        <row r="1034">
          <cell r="L1034" t="str">
            <v>Дефектоскопист по электрическому контролю</v>
          </cell>
        </row>
        <row r="1035">
          <cell r="L1035" t="str">
            <v>Дефектоскопист рентгено-, гаммаграфирования</v>
          </cell>
        </row>
        <row r="1036">
          <cell r="L1036" t="str">
            <v>Дефибрерщик</v>
          </cell>
        </row>
        <row r="1037">
          <cell r="L1037" t="str">
            <v>Дефростатчик пищевых продуктов</v>
          </cell>
        </row>
        <row r="1038">
          <cell r="L1038" t="str">
            <v>Дизелист плавучего бурильного агрегата в море</v>
          </cell>
        </row>
        <row r="1039">
          <cell r="L1039" t="str">
            <v>Диспетчер</v>
          </cell>
        </row>
        <row r="1040">
          <cell r="L1040" t="str">
            <v>Диспетчер автомобильного транспорта</v>
          </cell>
        </row>
        <row r="1041">
          <cell r="L1041" t="str">
            <v xml:space="preserve">Диспетчер диспетчерской службы лесного хозяйства стандарт </v>
          </cell>
        </row>
        <row r="1042">
          <cell r="L1042" t="str">
            <v>Диспетчер пожарной связи</v>
          </cell>
        </row>
        <row r="1043">
          <cell r="L1043" t="str">
            <v>Дистилляторщик ртути</v>
          </cell>
        </row>
        <row r="1044">
          <cell r="L1044" t="str">
            <v>Диффузорщик целлюлозы</v>
          </cell>
        </row>
        <row r="1045">
          <cell r="L1045" t="str">
            <v>Дневальный</v>
          </cell>
        </row>
        <row r="1046">
          <cell r="L1046" t="str">
            <v>Добровольный пожарный</v>
          </cell>
        </row>
        <row r="1047">
          <cell r="L1047" t="str">
            <v>Добровольный спасатель</v>
          </cell>
        </row>
        <row r="1048">
          <cell r="L1048" t="str">
            <v>Добыча и переработка рыбы и морепродуктов</v>
          </cell>
        </row>
        <row r="1049">
          <cell r="L1049" t="str">
            <v>Добыча и переработка солодкового корня</v>
          </cell>
        </row>
        <row r="1050">
          <cell r="L1050" t="str">
            <v>Добыча и производство поваренной соли</v>
          </cell>
        </row>
        <row r="1051">
          <cell r="L1051" t="str">
            <v>Добыча нефти и газа</v>
          </cell>
        </row>
        <row r="1052">
          <cell r="L1052" t="str">
            <v>Доводчик</v>
          </cell>
        </row>
        <row r="1053">
          <cell r="L1053" t="str">
            <v>Доводчик алмазосодержащих концентратов</v>
          </cell>
        </row>
        <row r="1054">
          <cell r="L1054" t="str">
            <v>Доводчик деталей</v>
          </cell>
        </row>
        <row r="1055">
          <cell r="L1055" t="str">
            <v>Доводчик угольных шайб</v>
          </cell>
        </row>
        <row r="1056">
          <cell r="L1056" t="str">
            <v>Доводчик-притирщик</v>
          </cell>
        </row>
        <row r="1057">
          <cell r="L1057" t="str">
            <v>Дозиметрист</v>
          </cell>
        </row>
        <row r="1058">
          <cell r="L1058" t="str">
            <v>Дозировщик</v>
          </cell>
        </row>
        <row r="1059">
          <cell r="L1059" t="str">
            <v>Дозировщик асбеста</v>
          </cell>
        </row>
        <row r="1060">
          <cell r="L1060" t="str">
            <v>Дозировщик волокна и пленки</v>
          </cell>
        </row>
        <row r="1061">
          <cell r="L1061" t="str">
            <v>Дозировщик горячего возврата</v>
          </cell>
        </row>
        <row r="1062">
          <cell r="L1062" t="str">
            <v>Дозировщик керамических материалов</v>
          </cell>
        </row>
        <row r="1063">
          <cell r="L1063" t="str">
            <v>Дозировщик компонентов бетонных смесей</v>
          </cell>
        </row>
        <row r="1064">
          <cell r="L1064" t="str">
            <v>Дозировщик материалов</v>
          </cell>
        </row>
        <row r="1065">
          <cell r="L1065" t="str">
            <v>Дозировщик медицинских препаратов</v>
          </cell>
        </row>
        <row r="1066">
          <cell r="L1066" t="str">
            <v>Дозировщик минерализатора</v>
          </cell>
        </row>
        <row r="1067">
          <cell r="L1067" t="str">
            <v>Дозировщик пищевой продукции</v>
          </cell>
        </row>
        <row r="1068">
          <cell r="L1068" t="str">
            <v>Дозировщик реагентов</v>
          </cell>
        </row>
        <row r="1069">
          <cell r="L1069" t="str">
            <v>Дозировщик ртути</v>
          </cell>
        </row>
        <row r="1070">
          <cell r="L1070" t="str">
            <v>Дозировщик сырья</v>
          </cell>
        </row>
        <row r="1071">
          <cell r="L1071" t="str">
            <v>Дозировщик-смесительщик на шнеках</v>
          </cell>
        </row>
        <row r="1072">
          <cell r="L1072" t="str">
            <v>Долбежник</v>
          </cell>
        </row>
        <row r="1073">
          <cell r="L1073" t="str">
            <v>Долотозаправщик</v>
          </cell>
        </row>
        <row r="1074">
          <cell r="L1074" t="str">
            <v>Доменщик</v>
          </cell>
        </row>
        <row r="1075">
          <cell r="L1075" t="str">
            <v>Дорожно-путевой рабочий</v>
          </cell>
        </row>
        <row r="1076">
          <cell r="L1076" t="str">
            <v>Дорожный рабочий</v>
          </cell>
        </row>
        <row r="1077">
          <cell r="L1077" t="str">
            <v>Доставщик крепежных материалов в шахту</v>
          </cell>
        </row>
        <row r="1078">
          <cell r="L1078" t="str">
            <v>Доставщик перевозочных документов</v>
          </cell>
        </row>
        <row r="1079">
          <cell r="L1079" t="str">
            <v>Дояр</v>
          </cell>
        </row>
        <row r="1080">
          <cell r="L1080" t="str">
            <v>Драгер</v>
          </cell>
        </row>
        <row r="1081">
          <cell r="L1081" t="str">
            <v>Дражировщик</v>
          </cell>
        </row>
        <row r="1082">
          <cell r="L1082" t="str">
            <v>Драпировщик</v>
          </cell>
        </row>
        <row r="1083">
          <cell r="L1083" t="str">
            <v>Древопар</v>
          </cell>
        </row>
        <row r="1084">
          <cell r="L1084" t="str">
            <v>Дренажист по добыче мирабилита</v>
          </cell>
        </row>
        <row r="1085">
          <cell r="L1085" t="str">
            <v>Дренажник</v>
          </cell>
        </row>
        <row r="1086">
          <cell r="L1086" t="str">
            <v>Дробильщик</v>
          </cell>
        </row>
        <row r="1087">
          <cell r="L1087" t="str">
            <v>Дробильщик алмазов и сверхтвердых материалов</v>
          </cell>
        </row>
        <row r="1088">
          <cell r="L1088" t="str">
            <v>Дробильщик извести</v>
          </cell>
        </row>
        <row r="1089">
          <cell r="L1089" t="str">
            <v>Дробильщик колчедана</v>
          </cell>
        </row>
        <row r="1090">
          <cell r="L1090" t="str">
            <v>Дробильщик компонентов обмазки</v>
          </cell>
        </row>
        <row r="1091">
          <cell r="L1091" t="str">
            <v>Дробильщик слюды</v>
          </cell>
        </row>
        <row r="1092">
          <cell r="L1092" t="str">
            <v>Дробильщик теплоизоляционного сырья</v>
          </cell>
        </row>
        <row r="1093">
          <cell r="L1093" t="str">
            <v>Дробильщик целлюлозы</v>
          </cell>
        </row>
        <row r="1094">
          <cell r="L1094" t="str">
            <v>Дробильщик шлифзерна, шлифпорошков и шихтовых материалов</v>
          </cell>
        </row>
        <row r="1095">
          <cell r="L1095" t="str">
            <v>Дробильщик электроугольного производства</v>
          </cell>
        </row>
        <row r="1096">
          <cell r="L1096" t="str">
            <v>Дробильщик-размольщик</v>
          </cell>
        </row>
        <row r="1097">
          <cell r="L1097" t="str">
            <v>Дровокол</v>
          </cell>
        </row>
        <row r="1098">
          <cell r="L1098" t="str">
            <v>Дрожжевод</v>
          </cell>
        </row>
        <row r="1099">
          <cell r="L1099" t="str">
            <v>Дублировщик</v>
          </cell>
        </row>
        <row r="1100">
          <cell r="L1100" t="str">
            <v>Дублировщик деталей и материалов</v>
          </cell>
        </row>
        <row r="1101">
          <cell r="L1101" t="str">
            <v>Дублировщик листового материала</v>
          </cell>
        </row>
        <row r="1102">
          <cell r="L1102" t="str">
            <v>Егерь</v>
          </cell>
        </row>
        <row r="1103">
          <cell r="L1103" t="str">
            <v>Жаровщик</v>
          </cell>
        </row>
        <row r="1104">
          <cell r="L1104" t="str">
            <v>Жестянщик</v>
          </cell>
        </row>
        <row r="1105">
          <cell r="L1105" t="str">
            <v>Живописец</v>
          </cell>
        </row>
        <row r="1106">
          <cell r="L1106" t="str">
            <v>Животновод</v>
          </cell>
        </row>
        <row r="1107">
          <cell r="L1107" t="str">
            <v>Животновод по уходу за рабочими животными</v>
          </cell>
        </row>
        <row r="1108">
          <cell r="L1108" t="str">
            <v>Жиловщик мяса и субпродуктов</v>
          </cell>
        </row>
        <row r="1109">
          <cell r="L1109" t="str">
            <v>Жировальщик кож</v>
          </cell>
        </row>
        <row r="1110">
          <cell r="L1110" t="str">
            <v>Жокей</v>
          </cell>
        </row>
        <row r="1111">
          <cell r="L1111" t="str">
            <v>Забойщик</v>
          </cell>
        </row>
        <row r="1112">
          <cell r="L1112" t="str">
            <v>Забойщик на отбойных молотках</v>
          </cell>
        </row>
        <row r="1113">
          <cell r="L1113" t="str">
            <v>Заборщик фарфоровых, фаянсовых и керамических изделий</v>
          </cell>
        </row>
        <row r="1114">
          <cell r="L1114" t="str">
            <v>Завальцовщик</v>
          </cell>
        </row>
        <row r="1115">
          <cell r="L1115" t="str">
            <v>Завальщик шихты в вагранки и печи</v>
          </cell>
        </row>
        <row r="1116">
          <cell r="L1116" t="str">
            <v>Заварщик</v>
          </cell>
        </row>
        <row r="1117">
          <cell r="L1117" t="str">
            <v>Заварщик изоляторов</v>
          </cell>
        </row>
        <row r="1118">
          <cell r="L1118" t="str">
            <v>Заварщик на высокочастотном индукторе</v>
          </cell>
        </row>
        <row r="1119">
          <cell r="L1119" t="str">
            <v>Заварщик отливок</v>
          </cell>
        </row>
        <row r="1120">
          <cell r="L1120" t="str">
            <v>Заварщик пасты</v>
          </cell>
        </row>
        <row r="1121">
          <cell r="L1121" t="str">
            <v>Заварщик полупроводниковых приборов</v>
          </cell>
        </row>
        <row r="1122">
          <cell r="L1122" t="str">
            <v>Заварщик труб и баллонов</v>
          </cell>
        </row>
        <row r="1123">
          <cell r="L1123" t="str">
            <v>Заварщик электровакуумных приборов</v>
          </cell>
        </row>
        <row r="1124">
          <cell r="L1124" t="str">
            <v>Заведующий хозяйством</v>
          </cell>
        </row>
        <row r="1125">
          <cell r="L1125" t="str">
            <v>Завивальщик спиралей</v>
          </cell>
        </row>
        <row r="1126">
          <cell r="L1126" t="str">
            <v>Заготовитель блоков по ботанике</v>
          </cell>
        </row>
        <row r="1127">
          <cell r="L1127" t="str">
            <v>Заготовитель блоков по гистологии, цитологии, эмбриологии</v>
          </cell>
        </row>
        <row r="1128">
          <cell r="L1128" t="str">
            <v>Заготовитель геологических образцов</v>
          </cell>
        </row>
        <row r="1129">
          <cell r="L1129" t="str">
            <v>Заготовитель продуктов и сырья</v>
          </cell>
        </row>
        <row r="1130">
          <cell r="L1130" t="str">
            <v>Заготовитель смеси для цементации</v>
          </cell>
        </row>
        <row r="1131">
          <cell r="L1131" t="str">
            <v>Заготовщик</v>
          </cell>
        </row>
        <row r="1132">
          <cell r="L1132" t="str">
            <v>Заготовщик абразивной массы</v>
          </cell>
        </row>
        <row r="1133">
          <cell r="L1133" t="str">
            <v>Заготовщик асбестовой смески</v>
          </cell>
        </row>
        <row r="1134">
          <cell r="L1134" t="str">
            <v>Заготовщик асбестовых технических изделий</v>
          </cell>
        </row>
        <row r="1135">
          <cell r="L1135" t="str">
            <v>Заготовщик бакелитовой, вулканитовой и эпоксидной массы</v>
          </cell>
        </row>
        <row r="1136">
          <cell r="L1136" t="str">
            <v>Заготовщик бинта</v>
          </cell>
        </row>
        <row r="1137">
          <cell r="L1137" t="str">
            <v>Заготовщик бумажных пакетов</v>
          </cell>
        </row>
        <row r="1138">
          <cell r="L1138" t="str">
            <v>Заготовщик газопоглотителя</v>
          </cell>
        </row>
        <row r="1139">
          <cell r="L1139" t="str">
            <v>Заготовщик деталей и материалов к ювелирным и художественным изделиям</v>
          </cell>
        </row>
        <row r="1140">
          <cell r="L1140" t="str">
            <v>Заготовщик деталей электровакуумных приборов</v>
          </cell>
        </row>
        <row r="1141">
          <cell r="L1141" t="str">
            <v>Заготовщик изоляционных деталей</v>
          </cell>
        </row>
        <row r="1142">
          <cell r="L1142" t="str">
            <v>Заготовщик каркаса спортивных велошин</v>
          </cell>
        </row>
        <row r="1143">
          <cell r="L1143" t="str">
            <v>Заготовщик карт и паковочных материалов</v>
          </cell>
        </row>
        <row r="1144">
          <cell r="L1144" t="str">
            <v>Заготовщик клапанов</v>
          </cell>
        </row>
        <row r="1145">
          <cell r="L1145" t="str">
            <v>Заготовщик льда</v>
          </cell>
        </row>
        <row r="1146">
          <cell r="L1146" t="str">
            <v>Заготовщик материалов для прессования и отделки игрушек</v>
          </cell>
        </row>
        <row r="1147">
          <cell r="L1147" t="str">
            <v>Заготовщик материалов и деталей</v>
          </cell>
        </row>
        <row r="1148">
          <cell r="L1148" t="str">
            <v>Заготовщик материалов и деталей игрушек</v>
          </cell>
        </row>
        <row r="1149">
          <cell r="L1149" t="str">
            <v>Заготовщик микалексовой массы</v>
          </cell>
        </row>
        <row r="1150">
          <cell r="L1150" t="str">
            <v>Заготовщик мягкой тары</v>
          </cell>
        </row>
        <row r="1151">
          <cell r="L1151" t="str">
            <v>Заготовщик образцов для испытания шин</v>
          </cell>
        </row>
        <row r="1152">
          <cell r="L1152" t="str">
            <v>Заготовщик основы для моющих средств</v>
          </cell>
        </row>
        <row r="1153">
          <cell r="L1153" t="str">
            <v>Заготовщик пленки</v>
          </cell>
        </row>
        <row r="1154">
          <cell r="L1154" t="str">
            <v>Заготовщик полуфабрикатов для игрушек</v>
          </cell>
        </row>
        <row r="1155">
          <cell r="L1155" t="str">
            <v>Заготовщик радиотакелажа и электрорадиоэлементов</v>
          </cell>
        </row>
        <row r="1156">
          <cell r="L1156" t="str">
            <v>Заготовщик растительных материалов для художественных изделий</v>
          </cell>
        </row>
        <row r="1157">
          <cell r="L1157" t="str">
            <v>Заготовщик резиновых изделий и деталей</v>
          </cell>
        </row>
        <row r="1158">
          <cell r="L1158" t="str">
            <v>Заготовщик слюды</v>
          </cell>
        </row>
        <row r="1159">
          <cell r="L1159" t="str">
            <v>Заготовщик смеси для строительных плит из костры</v>
          </cell>
        </row>
        <row r="1160">
          <cell r="L1160" t="str">
            <v>Заготовщик такелажа инженерного имущества</v>
          </cell>
        </row>
        <row r="1161">
          <cell r="L1161" t="str">
            <v>Заготовщик тростника</v>
          </cell>
        </row>
        <row r="1162">
          <cell r="L1162" t="str">
            <v>Заготовщик химических полуфабрикатов</v>
          </cell>
        </row>
        <row r="1163">
          <cell r="L1163" t="str">
            <v>Заготовщик химических полуфабрикатов тугоплавких металлов</v>
          </cell>
        </row>
        <row r="1164">
          <cell r="L1164" t="str">
            <v>Заготовщик химических растворов и красок</v>
          </cell>
        </row>
        <row r="1165">
          <cell r="L1165" t="str">
            <v>Заготовщик чайных ящиков</v>
          </cell>
        </row>
        <row r="1166">
          <cell r="L1166" t="str">
            <v>Заготовщик черни</v>
          </cell>
        </row>
        <row r="1167">
          <cell r="L1167" t="str">
            <v>Заготовщик шиноремонтных материалов</v>
          </cell>
        </row>
        <row r="1168">
          <cell r="L1168" t="str">
            <v>Заготовщик шорно-седельных изделий</v>
          </cell>
        </row>
        <row r="1169">
          <cell r="L1169" t="str">
            <v>Заготовщик шприцованных деталей для шин</v>
          </cell>
        </row>
        <row r="1170">
          <cell r="L1170" t="str">
            <v>Заготовщик янтаря</v>
          </cell>
        </row>
        <row r="1171">
          <cell r="L1171" t="str">
            <v>Загрузчик</v>
          </cell>
        </row>
        <row r="1172">
          <cell r="L1172" t="str">
            <v>Загрузчик (выгрузчик) диффузоров</v>
          </cell>
        </row>
        <row r="1173">
          <cell r="L1173" t="str">
            <v>Загрузчик балансов в дефибреры</v>
          </cell>
        </row>
        <row r="1174">
          <cell r="L1174" t="str">
            <v>Загрузчик древесных и костровых плит</v>
          </cell>
        </row>
        <row r="1175">
          <cell r="L1175" t="str">
            <v>Загрузчик дробильно-помольного оборудования</v>
          </cell>
        </row>
        <row r="1176">
          <cell r="L1176" t="str">
            <v>Загрузчик кассет</v>
          </cell>
        </row>
        <row r="1177">
          <cell r="L1177" t="str">
            <v>Загрузчик колчеданных, серных печей и турм</v>
          </cell>
        </row>
        <row r="1178">
          <cell r="L1178" t="str">
            <v>Загрузчик мелющих тел</v>
          </cell>
        </row>
        <row r="1179">
          <cell r="L1179" t="str">
            <v>Загрузчик печей</v>
          </cell>
        </row>
        <row r="1180">
          <cell r="L1180" t="str">
            <v>Загрузчик печей сопротивления</v>
          </cell>
        </row>
        <row r="1181">
          <cell r="L1181" t="str">
            <v>Загрузчик сульфата</v>
          </cell>
        </row>
        <row r="1182">
          <cell r="L1182" t="str">
            <v>Загрузчик сушильных барабанов</v>
          </cell>
        </row>
        <row r="1183">
          <cell r="L1183" t="str">
            <v>Загрузчик сырья</v>
          </cell>
        </row>
        <row r="1184">
          <cell r="L1184" t="str">
            <v>Загрузчик сырья и полуфабриката</v>
          </cell>
        </row>
        <row r="1185">
          <cell r="L1185" t="str">
            <v>Загрузчик термических печей</v>
          </cell>
        </row>
        <row r="1186">
          <cell r="L1186" t="str">
            <v>Загрузчик химического сырья в аппараты</v>
          </cell>
        </row>
        <row r="1187">
          <cell r="L1187" t="str">
            <v>Загрузчик шихты</v>
          </cell>
        </row>
        <row r="1188">
          <cell r="L1188" t="str">
            <v>Загрузчик щелочи</v>
          </cell>
        </row>
        <row r="1189">
          <cell r="L1189" t="str">
            <v>Загрузчик-выгрузчик</v>
          </cell>
        </row>
        <row r="1190">
          <cell r="L1190" t="str">
            <v>Загрузчик-выгрузчик абразивных изделий в периодические обжигательные печи</v>
          </cell>
        </row>
        <row r="1191">
          <cell r="L1191" t="str">
            <v>Загрузчик-выгрузчик вагранок и печей</v>
          </cell>
        </row>
        <row r="1192">
          <cell r="L1192" t="str">
            <v>Загрузчик-выгрузчик обжигательных печей</v>
          </cell>
        </row>
        <row r="1193">
          <cell r="L1193" t="str">
            <v>Загрузчик-выгрузчик обжиговых и графитировочных печей</v>
          </cell>
        </row>
        <row r="1194">
          <cell r="L1194" t="str">
            <v>Загрузчик-выгрузчик печей</v>
          </cell>
        </row>
        <row r="1195">
          <cell r="L1195" t="str">
            <v>Загрузчик-выгрузчик печей обжига и графитации</v>
          </cell>
        </row>
        <row r="1196">
          <cell r="L1196" t="str">
            <v>Загрузчик-выгрузчик пищевой продукции</v>
          </cell>
        </row>
        <row r="1197">
          <cell r="L1197" t="str">
            <v>Загрузчик-выгрузчик сушил</v>
          </cell>
        </row>
        <row r="1198">
          <cell r="L1198" t="str">
            <v>Загрузчик-выгрузчик сушил и печей</v>
          </cell>
        </row>
        <row r="1199">
          <cell r="L1199" t="str">
            <v>Загрузчик-выгрузчик сырья, топлива и стеновых изделий</v>
          </cell>
        </row>
        <row r="1200">
          <cell r="L1200" t="str">
            <v>Загрузчик-выгрузчик термоантрацитовых печей</v>
          </cell>
        </row>
        <row r="1201">
          <cell r="L1201" t="str">
            <v>Загрузчик-выгрузчик ферментационных камер</v>
          </cell>
        </row>
        <row r="1202">
          <cell r="L1202" t="str">
            <v>Загрузчик-разгрузчик сушильных печей</v>
          </cell>
        </row>
        <row r="1203">
          <cell r="L1203" t="str">
            <v>Закальщик изделий с хохломской росписью</v>
          </cell>
        </row>
        <row r="1204">
          <cell r="L1204" t="str">
            <v>Закальщик мороженого</v>
          </cell>
        </row>
        <row r="1205">
          <cell r="L1205" t="str">
            <v>Закальщик стекла</v>
          </cell>
        </row>
        <row r="1206">
          <cell r="L1206" t="str">
            <v>Закатчик бумажных изделий</v>
          </cell>
        </row>
        <row r="1207">
          <cell r="L1207" t="str">
            <v>Закатчик маканых изделий</v>
          </cell>
        </row>
        <row r="1208">
          <cell r="L1208" t="str">
            <v>Закатчик медицинской продукции</v>
          </cell>
        </row>
        <row r="1209">
          <cell r="L1209" t="str">
            <v>Заквасчик</v>
          </cell>
        </row>
        <row r="1210">
          <cell r="L1210" t="str">
            <v>Закладчик хирургического шовного материала</v>
          </cell>
        </row>
        <row r="1211">
          <cell r="L1211" t="str">
            <v>Закройщик</v>
          </cell>
        </row>
        <row r="1212">
          <cell r="L1212" t="str">
            <v>Закройщик картона, фибры и других материалов</v>
          </cell>
        </row>
        <row r="1213">
          <cell r="L1213" t="str">
            <v>Закройщик резиновых изделий и деталей</v>
          </cell>
        </row>
        <row r="1214">
          <cell r="L1214" t="str">
            <v>Закройщик-резак</v>
          </cell>
        </row>
        <row r="1215">
          <cell r="L1215" t="str">
            <v>Заливщик</v>
          </cell>
        </row>
        <row r="1216">
          <cell r="L1216" t="str">
            <v>Заливщик анодов</v>
          </cell>
        </row>
        <row r="1217">
          <cell r="L1217" t="str">
            <v>Заливщик голосовых планок</v>
          </cell>
        </row>
        <row r="1218">
          <cell r="L1218" t="str">
            <v>Заливщик игольно-платинных изделий</v>
          </cell>
        </row>
        <row r="1219">
          <cell r="L1219" t="str">
            <v>Заливщик камнелитейных изделий</v>
          </cell>
        </row>
        <row r="1220">
          <cell r="L1220" t="str">
            <v>Заливщик кокса</v>
          </cell>
        </row>
        <row r="1221">
          <cell r="L1221" t="str">
            <v>Заливщик компаундами</v>
          </cell>
        </row>
        <row r="1222">
          <cell r="L1222" t="str">
            <v>Заливщик магнитных сплавов на печах-кристаллизаторах</v>
          </cell>
        </row>
        <row r="1223">
          <cell r="L1223" t="str">
            <v>Заливщик металла</v>
          </cell>
        </row>
        <row r="1224">
          <cell r="L1224" t="str">
            <v>Заливщик свинцово-оловянистых сплавов</v>
          </cell>
        </row>
        <row r="1225">
          <cell r="L1225" t="str">
            <v>Заливщик смолкой</v>
          </cell>
        </row>
        <row r="1226">
          <cell r="L1226" t="str">
            <v>Заливщик форм полимеризационной смесью</v>
          </cell>
        </row>
        <row r="1227">
          <cell r="L1227" t="str">
            <v>Заливщик цоколей</v>
          </cell>
        </row>
        <row r="1228">
          <cell r="L1228" t="str">
            <v>Заливщик-труболитейщик</v>
          </cell>
        </row>
        <row r="1229">
          <cell r="L1229" t="str">
            <v>Замачивальщик шелка-сырца</v>
          </cell>
        </row>
        <row r="1230">
          <cell r="L1230" t="str">
            <v>Замерщик дебитов скважин</v>
          </cell>
        </row>
        <row r="1231">
          <cell r="L1231" t="str">
            <v>Замерщик на топографо-геодезических и маркшейдерских работах</v>
          </cell>
        </row>
        <row r="1232">
          <cell r="L1232" t="str">
            <v>Замыливальщик</v>
          </cell>
        </row>
        <row r="1233">
          <cell r="L1233" t="str">
            <v>Запайщик ампул</v>
          </cell>
        </row>
        <row r="1234">
          <cell r="L1234" t="str">
            <v>Запайщик колб и сосудов</v>
          </cell>
        </row>
        <row r="1235">
          <cell r="L1235" t="str">
            <v>Запайщик фарфоровых труб</v>
          </cell>
        </row>
        <row r="1236">
          <cell r="L1236" t="str">
            <v>Запарщик коконов</v>
          </cell>
        </row>
        <row r="1237">
          <cell r="L1237" t="str">
            <v>Запарщик крученого шелка</v>
          </cell>
        </row>
        <row r="1238">
          <cell r="L1238" t="str">
            <v>Запарщик ткани</v>
          </cell>
        </row>
        <row r="1239">
          <cell r="L1239" t="str">
            <v>Запарщик шерстяных изделий</v>
          </cell>
        </row>
        <row r="1240">
          <cell r="L1240" t="str">
            <v>Заправщик иглопробивного агрегата</v>
          </cell>
        </row>
        <row r="1241">
          <cell r="L1241" t="str">
            <v>Заправщик оборудования</v>
          </cell>
        </row>
        <row r="1242">
          <cell r="L1242" t="str">
            <v>Заправщик поливомоечных машин</v>
          </cell>
        </row>
        <row r="1243">
          <cell r="L1243" t="str">
            <v>Заправщик рулонов картона и бумаги</v>
          </cell>
        </row>
        <row r="1244">
          <cell r="L1244" t="str">
            <v>Заправщик эмалевых шликеров</v>
          </cell>
        </row>
        <row r="1245">
          <cell r="L1245" t="str">
            <v>Заправщик-испытатель</v>
          </cell>
        </row>
        <row r="1246">
          <cell r="L1246" t="str">
            <v>Заправщик-съемщик тормозной ленты</v>
          </cell>
        </row>
        <row r="1247">
          <cell r="L1247" t="str">
            <v>Запрессовщик игл</v>
          </cell>
        </row>
        <row r="1248">
          <cell r="L1248" t="str">
            <v>Запрессовщик фитилей</v>
          </cell>
        </row>
        <row r="1249">
          <cell r="L1249" t="str">
            <v>Зарядчик автоклавов</v>
          </cell>
        </row>
        <row r="1250">
          <cell r="L1250" t="str">
            <v>Зарядчик ингаляторов</v>
          </cell>
        </row>
        <row r="1251">
          <cell r="L1251" t="str">
            <v>Зарядчик огнетушителей</v>
          </cell>
        </row>
        <row r="1252">
          <cell r="L1252" t="str">
            <v>Зарядчик противогазовых коробок</v>
          </cell>
        </row>
        <row r="1253">
          <cell r="L1253" t="str">
            <v>Зарядчик холодильных аппаратов</v>
          </cell>
        </row>
        <row r="1254">
          <cell r="L1254" t="str">
            <v>Засольщик мяса и мясопродуктов</v>
          </cell>
        </row>
        <row r="1255">
          <cell r="L1255" t="str">
            <v>Засольщик овощей</v>
          </cell>
        </row>
        <row r="1256">
          <cell r="L1256" t="str">
            <v>Засольщик шкур</v>
          </cell>
        </row>
        <row r="1257">
          <cell r="L1257" t="str">
            <v>Засыпщик шихты</v>
          </cell>
        </row>
        <row r="1258">
          <cell r="L1258" t="str">
            <v>Заточник</v>
          </cell>
        </row>
        <row r="1259">
          <cell r="L1259" t="str">
            <v>Заточник деревообрабатывающего инструмента</v>
          </cell>
        </row>
        <row r="1260">
          <cell r="L1260" t="str">
            <v>Заточник игольно-платинных изделий</v>
          </cell>
        </row>
        <row r="1261">
          <cell r="L1261" t="str">
            <v>Заточник карандашей, стержней и палочек</v>
          </cell>
        </row>
        <row r="1262">
          <cell r="L1262" t="str">
            <v>Заточник медицинского инструмента</v>
          </cell>
        </row>
        <row r="1263">
          <cell r="L1263" t="str">
            <v>Затяжчик обуви</v>
          </cell>
        </row>
        <row r="1264">
          <cell r="L1264" t="str">
            <v>Зачистчик</v>
          </cell>
        </row>
        <row r="1265">
          <cell r="L1265" t="str">
            <v>Зачистчик электроизоляционных изделий</v>
          </cell>
        </row>
        <row r="1266">
          <cell r="L1266" t="str">
            <v>Зашивальщик мягкой тары</v>
          </cell>
        </row>
        <row r="1267">
          <cell r="L1267" t="str">
            <v>Зверовод</v>
          </cell>
        </row>
        <row r="1268">
          <cell r="L1268" t="str">
            <v>Зверовод зоологических баз</v>
          </cell>
        </row>
        <row r="1269">
          <cell r="L1269" t="str">
            <v>Зеленое хозяйство</v>
          </cell>
        </row>
        <row r="1270">
          <cell r="L1270" t="str">
            <v>Земледел</v>
          </cell>
        </row>
        <row r="1271">
          <cell r="L1271" t="str">
            <v>Землекоп</v>
          </cell>
        </row>
        <row r="1272">
          <cell r="L1272" t="str">
            <v>Зоолаборант питомника лабораторных животных</v>
          </cell>
        </row>
        <row r="1273">
          <cell r="L1273" t="str">
            <v>Зоолаборант серпентария (питомника)</v>
          </cell>
        </row>
        <row r="1274">
          <cell r="L1274" t="str">
            <v>Зубополировщик деталей часов</v>
          </cell>
        </row>
        <row r="1275">
          <cell r="L1275" t="str">
            <v>Зуборезчик</v>
          </cell>
        </row>
        <row r="1276">
          <cell r="L1276" t="str">
            <v>Зубофрезеровщик деталей часов</v>
          </cell>
        </row>
        <row r="1277">
          <cell r="L1277" t="str">
            <v>Зубошлифовщик</v>
          </cell>
        </row>
        <row r="1278">
          <cell r="L1278" t="str">
            <v>Известегасильщик</v>
          </cell>
        </row>
        <row r="1279">
          <cell r="L1279" t="str">
            <v>Изготовитель абразивных дисков и полировальных изделий</v>
          </cell>
        </row>
        <row r="1280">
          <cell r="L1280" t="str">
            <v>Изготовитель абразивных пилок</v>
          </cell>
        </row>
        <row r="1281">
          <cell r="L1281" t="str">
            <v>Изготовитель асбометаллических изделий</v>
          </cell>
        </row>
        <row r="1282">
          <cell r="L1282" t="str">
            <v>Изготовитель берд</v>
          </cell>
        </row>
        <row r="1283">
          <cell r="L1283" t="str">
            <v>Изготовитель бисквита</v>
          </cell>
        </row>
        <row r="1284">
          <cell r="L1284" t="str">
            <v>Изготовитель блоков и панелей из кирпича</v>
          </cell>
        </row>
        <row r="1285">
          <cell r="L1285" t="str">
            <v>Изготовитель блоков пенополиуретана</v>
          </cell>
        </row>
        <row r="1286">
          <cell r="L1286" t="str">
            <v>Изготовитель бужей и катетеров</v>
          </cell>
        </row>
        <row r="1287">
          <cell r="L1287" t="str">
            <v>Изготовитель вафель</v>
          </cell>
        </row>
        <row r="1288">
          <cell r="L1288" t="str">
            <v>Изготовитель веревочных изделий</v>
          </cell>
        </row>
        <row r="1289">
          <cell r="L1289" t="str">
            <v>Изготовитель глазированных фруктов</v>
          </cell>
        </row>
        <row r="1290">
          <cell r="L1290" t="str">
            <v>Изготовитель голосовых планок</v>
          </cell>
        </row>
        <row r="1291">
          <cell r="L1291" t="str">
            <v>Изготовитель декоративных элементов мебели</v>
          </cell>
        </row>
        <row r="1292">
          <cell r="L1292" t="str">
            <v>Изготовитель деталей для духовых инструментов</v>
          </cell>
        </row>
        <row r="1293">
          <cell r="L1293" t="str">
            <v>Изготовитель деталей и изделий из стеклопластиков</v>
          </cell>
        </row>
        <row r="1294">
          <cell r="L1294" t="str">
            <v>Изготовитель деталей и узлов трубопроводов из пластмасс</v>
          </cell>
        </row>
        <row r="1295">
          <cell r="L1295" t="str">
            <v>Изготовитель жгутов</v>
          </cell>
        </row>
        <row r="1296">
          <cell r="L1296" t="str">
            <v>Изготовитель зубочисток</v>
          </cell>
        </row>
        <row r="1297">
          <cell r="L1297" t="str">
            <v>Изготовитель игровых кукол</v>
          </cell>
        </row>
        <row r="1298">
          <cell r="L1298" t="str">
            <v>Изготовитель изделий из вспенивающихся материалов</v>
          </cell>
        </row>
        <row r="1299">
          <cell r="L1299" t="str">
            <v>Изготовитель изделий из органического стекла</v>
          </cell>
        </row>
        <row r="1300">
          <cell r="L1300" t="str">
            <v>Изготовитель изделий из тканей с художественной росписью</v>
          </cell>
        </row>
        <row r="1301">
          <cell r="L1301" t="str">
            <v>Изготовитель изделий из фторопласта</v>
          </cell>
        </row>
        <row r="1302">
          <cell r="L1302" t="str">
            <v>Изготовитель изделий из шлифовальной шкурки</v>
          </cell>
        </row>
        <row r="1303">
          <cell r="L1303" t="str">
            <v>Изготовитель изделий методом намотки</v>
          </cell>
        </row>
        <row r="1304">
          <cell r="L1304" t="str">
            <v>Изготовитель искусственной колбасной оболочки</v>
          </cell>
        </row>
        <row r="1305">
          <cell r="L1305" t="str">
            <v>Изготовитель искусственных зубов</v>
          </cell>
        </row>
        <row r="1306">
          <cell r="L1306" t="str">
            <v>Изготовитель казеина</v>
          </cell>
        </row>
        <row r="1307">
          <cell r="L1307" t="str">
            <v>Изготовитель камышовых и соломенных матов</v>
          </cell>
        </row>
        <row r="1308">
          <cell r="L1308" t="str">
            <v>Изготовитель капов</v>
          </cell>
        </row>
        <row r="1309">
          <cell r="L1309" t="str">
            <v>Изготовитель карамели</v>
          </cell>
        </row>
        <row r="1310">
          <cell r="L1310" t="str">
            <v>Изготовитель каркасов</v>
          </cell>
        </row>
        <row r="1311">
          <cell r="L1311" t="str">
            <v>Изготовитель кетгута</v>
          </cell>
        </row>
        <row r="1312">
          <cell r="L1312" t="str">
            <v>Изготовитель кожмягчителя</v>
          </cell>
        </row>
        <row r="1313">
          <cell r="L1313" t="str">
            <v>Изготовитель колец</v>
          </cell>
        </row>
        <row r="1314">
          <cell r="L1314" t="str">
            <v>Изготовитель конфет</v>
          </cell>
        </row>
        <row r="1315">
          <cell r="L1315" t="str">
            <v>Изготовитель костяного угля</v>
          </cell>
        </row>
        <row r="1316">
          <cell r="L1316" t="str">
            <v>Изготовитель лайки</v>
          </cell>
        </row>
        <row r="1317">
          <cell r="L1317" t="str">
            <v>Изготовитель лекал</v>
          </cell>
        </row>
        <row r="1318">
          <cell r="L1318" t="str">
            <v>Изготовитель лент и металлосеток</v>
          </cell>
        </row>
        <row r="1319">
          <cell r="L1319" t="str">
            <v>Изготовитель ленточных сердечников</v>
          </cell>
        </row>
        <row r="1320">
          <cell r="L1320" t="str">
            <v>Изготовитель ленты из фторопласта</v>
          </cell>
        </row>
        <row r="1321">
          <cell r="L1321" t="str">
            <v>Изготовитель маканых изделий</v>
          </cell>
        </row>
        <row r="1322">
          <cell r="L1322" t="str">
            <v>Изготовитель макетов матриц</v>
          </cell>
        </row>
        <row r="1323">
          <cell r="L1323" t="str">
            <v>Изготовитель мармеладо-пастильных изделий</v>
          </cell>
        </row>
        <row r="1324">
          <cell r="L1324" t="str">
            <v>Изготовитель медицинских изделий из фторопласта</v>
          </cell>
        </row>
        <row r="1325">
          <cell r="L1325" t="str">
            <v>Изготовитель металлорукавов, гибких валов и бронеспиралей</v>
          </cell>
        </row>
        <row r="1326">
          <cell r="L1326" t="str">
            <v>Изготовитель микрофонных порошков</v>
          </cell>
        </row>
        <row r="1327">
          <cell r="L1327" t="str">
            <v>Изготовитель мишурной нити</v>
          </cell>
        </row>
        <row r="1328">
          <cell r="L1328" t="str">
            <v>Изготовитель многослойных панелей</v>
          </cell>
        </row>
        <row r="1329">
          <cell r="L1329" t="str">
            <v>Изготовитель молдингов</v>
          </cell>
        </row>
        <row r="1330">
          <cell r="L1330" t="str">
            <v>Изготовитель молоточков для клавишных инструментов</v>
          </cell>
        </row>
        <row r="1331">
          <cell r="L1331" t="str">
            <v>Изготовитель мороженого</v>
          </cell>
        </row>
        <row r="1332">
          <cell r="L1332" t="str">
            <v>Изготовитель музыкальных инструментов по индивидуальным заказам</v>
          </cell>
        </row>
        <row r="1333">
          <cell r="L1333" t="str">
            <v>Изготовитель мясных полуфабрикатов</v>
          </cell>
        </row>
        <row r="1334">
          <cell r="L1334" t="str">
            <v>Изготовитель набивок</v>
          </cell>
        </row>
        <row r="1335">
          <cell r="L1335" t="str">
            <v>Изготовитель натуральной колбасной оболочки</v>
          </cell>
        </row>
        <row r="1336">
          <cell r="L1336" t="str">
            <v>Изготовитель орудий лова</v>
          </cell>
        </row>
        <row r="1337">
          <cell r="L1337" t="str">
            <v>Изготовитель оснастки для жаккардовых машин</v>
          </cell>
        </row>
        <row r="1338">
          <cell r="L1338" t="str">
            <v>Изготовитель основы валяльно-войлочных изделий</v>
          </cell>
        </row>
        <row r="1339">
          <cell r="L1339" t="str">
            <v>Изготовитель очковых оправ</v>
          </cell>
        </row>
        <row r="1340">
          <cell r="L1340" t="str">
            <v>Изготовитель парафиновых колец</v>
          </cell>
        </row>
        <row r="1341">
          <cell r="L1341" t="str">
            <v>Изготовитель перопуховых изделий</v>
          </cell>
        </row>
        <row r="1342">
          <cell r="L1342" t="str">
            <v>Изготовитель пищевых полуфабрикатов</v>
          </cell>
        </row>
        <row r="1343">
          <cell r="L1343" t="str">
            <v>Изготовитель пластмассовой аппаратуры</v>
          </cell>
        </row>
        <row r="1344">
          <cell r="L1344" t="str">
            <v>Изготовитель подбор и гужиков</v>
          </cell>
        </row>
        <row r="1345">
          <cell r="L1345" t="str">
            <v>Изготовитель полуфабрикатов из мяса птицы</v>
          </cell>
        </row>
        <row r="1346">
          <cell r="L1346" t="str">
            <v>Изготовитель препаратов драгоценных металлов и люстров</v>
          </cell>
        </row>
        <row r="1347">
          <cell r="L1347" t="str">
            <v>Изготовитель прессовочных материалов</v>
          </cell>
        </row>
        <row r="1348">
          <cell r="L1348" t="str">
            <v>Изготовитель приспособлений для выращивания монокристаллов</v>
          </cell>
        </row>
        <row r="1349">
          <cell r="L1349" t="str">
            <v>Изготовитель продуктов, материалов, полуфабрикатов и изделий медицинского назначения</v>
          </cell>
        </row>
        <row r="1350">
          <cell r="L1350" t="str">
            <v>Изготовитель профильных заготовок</v>
          </cell>
        </row>
        <row r="1351">
          <cell r="L1351" t="str">
            <v>Изготовитель пульпоэкстракторов</v>
          </cell>
        </row>
        <row r="1352">
          <cell r="L1352" t="str">
            <v>Изготовитель ранта</v>
          </cell>
        </row>
        <row r="1353">
          <cell r="L1353" t="str">
            <v>Изготовитель ремиз</v>
          </cell>
        </row>
        <row r="1354">
          <cell r="L1354" t="str">
            <v>Изготовитель саговой крупки</v>
          </cell>
        </row>
        <row r="1355">
          <cell r="L1355" t="str">
            <v>Изготовитель светофильтров и поляроидов</v>
          </cell>
        </row>
        <row r="1356">
          <cell r="L1356" t="str">
            <v>Изготовитель свечей</v>
          </cell>
        </row>
        <row r="1357">
          <cell r="L1357" t="str">
            <v>Изготовитель сепараторов</v>
          </cell>
        </row>
        <row r="1358">
          <cell r="L1358" t="str">
            <v>Изготовитель сигар</v>
          </cell>
        </row>
        <row r="1359">
          <cell r="L1359" t="str">
            <v>Изготовитель сильфонных компенсаторов и шлангов</v>
          </cell>
        </row>
        <row r="1360">
          <cell r="L1360" t="str">
            <v>Изготовитель синели</v>
          </cell>
        </row>
        <row r="1361">
          <cell r="L1361" t="str">
            <v>Изготовитель синельки</v>
          </cell>
        </row>
        <row r="1362">
          <cell r="L1362" t="str">
            <v>Изготовитель сметаны</v>
          </cell>
        </row>
        <row r="1363">
          <cell r="L1363" t="str">
            <v>Изготовитель специальных спичек</v>
          </cell>
        </row>
        <row r="1364">
          <cell r="L1364" t="str">
            <v>Изготовитель стекловаренных керамических емкостей</v>
          </cell>
        </row>
        <row r="1365">
          <cell r="L1365" t="str">
            <v>Изготовитель стеклопластиковых гребных винтов</v>
          </cell>
        </row>
        <row r="1366">
          <cell r="L1366" t="str">
            <v>Изготовитель стеклопластиковых изделий</v>
          </cell>
        </row>
        <row r="1367">
          <cell r="L1367" t="str">
            <v>Изготовитель стеклопластиковых изделий намоткой</v>
          </cell>
        </row>
        <row r="1368">
          <cell r="L1368" t="str">
            <v>Изготовитель стеклянной пленки</v>
          </cell>
        </row>
        <row r="1369">
          <cell r="L1369" t="str">
            <v>Изготовитель стержней</v>
          </cell>
        </row>
        <row r="1370">
          <cell r="L1370" t="str">
            <v>Изготовитель струн</v>
          </cell>
        </row>
        <row r="1371">
          <cell r="L1371" t="str">
            <v>Изготовитель субтитров</v>
          </cell>
        </row>
        <row r="1372">
          <cell r="L1372" t="str">
            <v>Изготовитель сычужного порошка и пищевого пепсина</v>
          </cell>
        </row>
        <row r="1373">
          <cell r="L1373" t="str">
            <v>Изготовитель таблеток</v>
          </cell>
        </row>
        <row r="1374">
          <cell r="L1374" t="str">
            <v>Изготовитель творога</v>
          </cell>
        </row>
        <row r="1375">
          <cell r="L1375" t="str">
            <v>Изготовитель тензорезисторов</v>
          </cell>
        </row>
        <row r="1376">
          <cell r="L1376" t="str">
            <v>Изготовитель трафаретов, шкал и плат</v>
          </cell>
        </row>
        <row r="1377">
          <cell r="L1377" t="str">
            <v>Изготовитель труб из органического стекла</v>
          </cell>
        </row>
        <row r="1378">
          <cell r="L1378" t="str">
            <v>Изготовитель труб из фторопласта</v>
          </cell>
        </row>
        <row r="1379">
          <cell r="L1379" t="str">
            <v>Изготовитель филигранных основ</v>
          </cell>
        </row>
        <row r="1380">
          <cell r="L1380" t="str">
            <v>Изготовитель фильер</v>
          </cell>
        </row>
        <row r="1381">
          <cell r="L1381" t="str">
            <v>Изготовитель фитилей</v>
          </cell>
        </row>
        <row r="1382">
          <cell r="L1382" t="str">
            <v>Изготовитель форм</v>
          </cell>
        </row>
        <row r="1383">
          <cell r="L1383" t="str">
            <v>Изготовитель формодержателей</v>
          </cell>
        </row>
        <row r="1384">
          <cell r="L1384" t="str">
            <v>Изготовитель художественных изделий из бересты</v>
          </cell>
        </row>
        <row r="1385">
          <cell r="L1385" t="str">
            <v>Изготовитель художественных изделий из дерева</v>
          </cell>
        </row>
        <row r="1386">
          <cell r="L1386" t="str">
            <v>Изготовитель художественных изделий из керамики</v>
          </cell>
        </row>
        <row r="1387">
          <cell r="L1387" t="str">
            <v>Изготовитель художественных изделий из кожи</v>
          </cell>
        </row>
        <row r="1388">
          <cell r="L1388" t="str">
            <v>Изготовитель художественных изделий из лозы</v>
          </cell>
        </row>
        <row r="1389">
          <cell r="L1389" t="str">
            <v>Изготовитель художественных изделий из льноволокна</v>
          </cell>
        </row>
        <row r="1390">
          <cell r="L1390" t="str">
            <v>Изготовитель художественных изделий из металла</v>
          </cell>
        </row>
        <row r="1391">
          <cell r="L1391" t="str">
            <v>Изготовитель художественных изделий из пластмасс</v>
          </cell>
        </row>
        <row r="1392">
          <cell r="L1392" t="str">
            <v>Изготовитель художественных изделий из соломки</v>
          </cell>
        </row>
        <row r="1393">
          <cell r="L1393" t="str">
            <v>Изготовитель художественных изделий из янтаря</v>
          </cell>
        </row>
        <row r="1394">
          <cell r="L1394" t="str">
            <v>Изготовитель целлулоидных колец</v>
          </cell>
        </row>
        <row r="1395">
          <cell r="L1395" t="str">
            <v>Изготовитель шаблонов</v>
          </cell>
        </row>
        <row r="1396">
          <cell r="L1396" t="str">
            <v>Изготовитель шкал и сеток фотоспособом</v>
          </cell>
        </row>
        <row r="1397">
          <cell r="L1397" t="str">
            <v>Изготовитель шоколада</v>
          </cell>
        </row>
        <row r="1398">
          <cell r="L1398" t="str">
            <v>Изготовитель штампов</v>
          </cell>
        </row>
        <row r="1399">
          <cell r="L1399" t="str">
            <v>Изготовитель щетино-щеточных изделий</v>
          </cell>
        </row>
        <row r="1400">
          <cell r="L1400" t="str">
            <v>Изготовитель электроизоляционных трубок</v>
          </cell>
        </row>
        <row r="1401">
          <cell r="L1401" t="str">
            <v>Изготовитель-наладчик пресс-проводок</v>
          </cell>
        </row>
        <row r="1402">
          <cell r="L1402" t="str">
            <v>Измеритель белковой оболочки</v>
          </cell>
        </row>
        <row r="1403">
          <cell r="L1403" t="str">
            <v>Измеритель емкостей</v>
          </cell>
        </row>
        <row r="1404">
          <cell r="L1404" t="str">
            <v>Измеритель кожевенно-мехового сырья и материалов</v>
          </cell>
        </row>
        <row r="1405">
          <cell r="L1405" t="str">
            <v>Измеритель магнитных свойств</v>
          </cell>
        </row>
        <row r="1406">
          <cell r="L1406" t="str">
            <v>Измеритель физических данных человека</v>
          </cell>
        </row>
        <row r="1407">
          <cell r="L1407" t="str">
            <v>Измеритель электрофизических параметров</v>
          </cell>
        </row>
        <row r="1408">
          <cell r="L1408" t="str">
            <v>Измеритель электрофизических параметров изделий электронной техники</v>
          </cell>
        </row>
        <row r="1409">
          <cell r="L1409" t="str">
            <v>Изолировщик</v>
          </cell>
        </row>
        <row r="1410">
          <cell r="L1410" t="str">
            <v>Изолировщик в термообработке</v>
          </cell>
        </row>
        <row r="1411">
          <cell r="L1411" t="str">
            <v>Изолировщик жил кабеля</v>
          </cell>
        </row>
        <row r="1412">
          <cell r="L1412" t="str">
            <v>Изолировщик колец</v>
          </cell>
        </row>
        <row r="1413">
          <cell r="L1413" t="str">
            <v>Изолировщик кромок обрезиненного корда</v>
          </cell>
        </row>
        <row r="1414">
          <cell r="L1414" t="str">
            <v>Изолировщик на гидроизоляции</v>
          </cell>
        </row>
        <row r="1415">
          <cell r="L1415" t="str">
            <v>Изолировщик на термоизоляции</v>
          </cell>
        </row>
        <row r="1416">
          <cell r="L1416" t="str">
            <v>Изолировщик по гидроизоляциии трубопроводов</v>
          </cell>
        </row>
        <row r="1417">
          <cell r="L1417" t="str">
            <v>Изолировщик по теплоизоляции трубопроводов</v>
          </cell>
        </row>
        <row r="1418">
          <cell r="L1418" t="str">
            <v>Изолировщик проводов</v>
          </cell>
        </row>
        <row r="1419">
          <cell r="L1419" t="str">
            <v>Изолировщик судовой</v>
          </cell>
        </row>
        <row r="1420">
          <cell r="L1420" t="str">
            <v>Изолировщик труб на линии</v>
          </cell>
        </row>
        <row r="1421">
          <cell r="L1421" t="str">
            <v>Изолировщик элементного производства</v>
          </cell>
        </row>
        <row r="1422">
          <cell r="L1422" t="str">
            <v>Изолировщик-пленочник</v>
          </cell>
        </row>
        <row r="1423">
          <cell r="L1423" t="str">
            <v>Индикаторщик</v>
          </cell>
        </row>
        <row r="1424">
          <cell r="L1424" t="str">
            <v>Инженер</v>
          </cell>
        </row>
        <row r="1425">
          <cell r="L1425" t="str">
            <v>Инженер по охране труда</v>
          </cell>
        </row>
        <row r="1426">
          <cell r="L1426" t="str">
            <v>Инкассатор</v>
          </cell>
        </row>
        <row r="1427">
          <cell r="L1427" t="str">
            <v>Инкрустатор</v>
          </cell>
        </row>
        <row r="1428">
          <cell r="L1428" t="str">
            <v>Инокуляторщик</v>
          </cell>
        </row>
        <row r="1429">
          <cell r="L1429" t="str">
            <v>Инспектор</v>
          </cell>
        </row>
        <row r="1430">
          <cell r="L1430" t="str">
            <v>Инспектор по кадрам</v>
          </cell>
        </row>
        <row r="1431">
          <cell r="L1431" t="str">
            <v>Инспектор по обслуживанию пассажиров метрополитена</v>
          </cell>
        </row>
        <row r="1432">
          <cell r="L1432" t="str">
            <v>Инспектор подразделения транспортной безопасности (по видам транспорта)</v>
          </cell>
        </row>
        <row r="1433">
          <cell r="L1433" t="str">
            <v>Инструктор авиапожарной команды</v>
          </cell>
        </row>
        <row r="1434">
          <cell r="L1434" t="str">
            <v>Инструктор водной станции</v>
          </cell>
        </row>
        <row r="1435">
          <cell r="L1435" t="str">
            <v>Инструктор десантно-пожарной группы</v>
          </cell>
        </row>
        <row r="1436">
          <cell r="L1436" t="str">
            <v>Инструктор десантно-пожарной команды</v>
          </cell>
        </row>
        <row r="1437">
          <cell r="L1437" t="str">
            <v>Инструктор малокалиберного, пневматического тира</v>
          </cell>
        </row>
        <row r="1438">
          <cell r="L1438" t="str">
            <v>Инструктор парашютно-пожарной группы</v>
          </cell>
        </row>
        <row r="1439">
          <cell r="L1439" t="str">
            <v>Инструктор парашютно-пожарной команды</v>
          </cell>
        </row>
        <row r="1440">
          <cell r="L1440" t="str">
            <v>Инструктор по виду спорта (направлению подготовки)</v>
          </cell>
        </row>
        <row r="1441">
          <cell r="L1441" t="str">
            <v>Инструктор по организационно-массовой работе</v>
          </cell>
        </row>
        <row r="1442">
          <cell r="L1442" t="str">
            <v>Инструктор по плаванию</v>
          </cell>
        </row>
        <row r="1443">
          <cell r="L1443" t="str">
            <v>Инструктор по спортивно-оздоровительному туризму</v>
          </cell>
        </row>
        <row r="1444">
          <cell r="L1444" t="str">
            <v>Инструктор по спорту</v>
          </cell>
        </row>
        <row r="1445">
          <cell r="L1445" t="str">
            <v>Инструктор по физической подготовке</v>
          </cell>
        </row>
        <row r="1446">
          <cell r="L1446" t="str">
            <v>Инструктор по физической подготовке в условиях имитации рельефа горной среды</v>
          </cell>
        </row>
        <row r="1447">
          <cell r="L1447" t="str">
            <v>Инструктор производственного обучения рабочих массовых профессий</v>
          </cell>
        </row>
        <row r="1448">
          <cell r="L1448" t="str">
            <v>Инструктор спортивного рыболовства</v>
          </cell>
        </row>
        <row r="1449">
          <cell r="L1449" t="str">
            <v>Инструктор учебно-тренировочного пункта</v>
          </cell>
        </row>
        <row r="1450">
          <cell r="L1450" t="str">
            <v>Инструктор-дельтапланерист</v>
          </cell>
        </row>
        <row r="1451">
          <cell r="L1451" t="str">
            <v>Инструктор-парашютист</v>
          </cell>
        </row>
        <row r="1452">
          <cell r="L1452" t="str">
            <v>Инструктор-проводник по альпинизму и горному туризму</v>
          </cell>
        </row>
        <row r="1453">
          <cell r="L1453" t="str">
            <v>Инструктор-проводник по велосипедному туризму</v>
          </cell>
        </row>
        <row r="1454">
          <cell r="L1454" t="str">
            <v>Инструктор-проводник по водному туризму</v>
          </cell>
        </row>
        <row r="1455">
          <cell r="L1455" t="str">
            <v>Инструктор-проводник по горнолыжному туризму при катании на горных лыжах или сноуборде на подготовленных склонах</v>
          </cell>
        </row>
        <row r="1456">
          <cell r="L1456" t="str">
            <v>Инструктор-проводник по конному туризму</v>
          </cell>
        </row>
        <row r="1457">
          <cell r="L1457" t="str">
            <v>Инструктор-проводник по лыжам и сноуборду на неподготовленных склонах</v>
          </cell>
        </row>
        <row r="1458">
          <cell r="L1458" t="str">
            <v>Инструктор-проводник по пешеходному туризму и трекингу</v>
          </cell>
        </row>
        <row r="1459">
          <cell r="L1459" t="str">
            <v>Инструктор-проводник по спелеотуризму</v>
          </cell>
        </row>
        <row r="1460">
          <cell r="L1460" t="str">
            <v>Инструктор-проводник при занятиях туризмом на транспортных средствах</v>
          </cell>
        </row>
        <row r="1461">
          <cell r="L1461" t="str">
            <v>Интонировщик</v>
          </cell>
        </row>
        <row r="1462">
          <cell r="L1462" t="str">
            <v>Информатор судоходной обстановки</v>
          </cell>
        </row>
        <row r="1463">
          <cell r="L1463" t="str">
            <v>Иризаторщик</v>
          </cell>
        </row>
        <row r="1464">
          <cell r="L1464" t="str">
            <v>Исполнитель поручений бюро бытовых услуг</v>
          </cell>
        </row>
        <row r="1465">
          <cell r="L1465" t="str">
            <v>Исполнитель художественно-оформительских работ</v>
          </cell>
        </row>
        <row r="1466">
          <cell r="L1466" t="str">
            <v>Испытатель абразивов</v>
          </cell>
        </row>
        <row r="1467">
          <cell r="L1467" t="str">
            <v>Испытатель агрегатов, приборов и чувствительных элементов</v>
          </cell>
        </row>
        <row r="1468">
          <cell r="L1468" t="str">
            <v>Испытатель баллонов</v>
          </cell>
        </row>
        <row r="1469">
          <cell r="L1469" t="str">
            <v>Испытатель боеприпасов</v>
          </cell>
        </row>
        <row r="1470">
          <cell r="L1470" t="str">
            <v>Испытатель бумажных мешков</v>
          </cell>
        </row>
        <row r="1471">
          <cell r="L1471" t="str">
            <v>Испытатель вакуумных покрытий</v>
          </cell>
        </row>
        <row r="1472">
          <cell r="L1472" t="str">
            <v>Испытатель вакуумных покрытий (тонких пленок)</v>
          </cell>
        </row>
        <row r="1473">
          <cell r="L1473" t="str">
            <v>Испытатель двигателей</v>
          </cell>
        </row>
        <row r="1474">
          <cell r="L1474" t="str">
            <v>Испытатель деталей и приборов</v>
          </cell>
        </row>
        <row r="1475">
          <cell r="L1475" t="str">
            <v>Испытатель детонаторных устройств</v>
          </cell>
        </row>
        <row r="1476">
          <cell r="L1476" t="str">
            <v>Испытатель измерительных систем</v>
          </cell>
        </row>
        <row r="1477">
          <cell r="L1477" t="str">
            <v>Испытатель инструментов из алмазов и сверхтвердых материалов</v>
          </cell>
        </row>
        <row r="1478">
          <cell r="L1478" t="str">
            <v>Испытатель источников тока</v>
          </cell>
        </row>
        <row r="1479">
          <cell r="L1479" t="str">
            <v>Испытатель карборундовых стержней</v>
          </cell>
        </row>
        <row r="1480">
          <cell r="L1480" t="str">
            <v>Испытатель колец</v>
          </cell>
        </row>
        <row r="1481">
          <cell r="L1481" t="str">
            <v>Испытатель металла</v>
          </cell>
        </row>
        <row r="1482">
          <cell r="L1482" t="str">
            <v>Испытатель металлических канатов и цепей</v>
          </cell>
        </row>
        <row r="1483">
          <cell r="L1483" t="str">
            <v>Испытатель на герметичность</v>
          </cell>
        </row>
        <row r="1484">
          <cell r="L1484" t="str">
            <v>Испытатель парашютно-десантной техники</v>
          </cell>
        </row>
        <row r="1485">
          <cell r="L1485" t="str">
            <v>Испытатель проводов и кабелей</v>
          </cell>
        </row>
        <row r="1486">
          <cell r="L1486" t="str">
            <v>Испытатель протезно-ортопедических изделий</v>
          </cell>
        </row>
        <row r="1487">
          <cell r="L1487" t="str">
            <v>Испытатель резиновых изделий</v>
          </cell>
        </row>
        <row r="1488">
          <cell r="L1488" t="str">
            <v>Испытатель селенового производства</v>
          </cell>
        </row>
        <row r="1489">
          <cell r="L1489" t="str">
            <v>Испытатель специзделий</v>
          </cell>
        </row>
        <row r="1490">
          <cell r="L1490" t="str">
            <v>Испытатель специзделий на огневых стендах</v>
          </cell>
        </row>
        <row r="1491">
          <cell r="L1491" t="str">
            <v>Испытатель специзделий на пневмогидростендах</v>
          </cell>
        </row>
        <row r="1492">
          <cell r="L1492" t="str">
            <v>Испытатель специзделий на тепловакуумных стендах</v>
          </cell>
        </row>
        <row r="1493">
          <cell r="L1493" t="str">
            <v>Испытатель стартово-стендовых систем</v>
          </cell>
        </row>
        <row r="1494">
          <cell r="L1494" t="str">
            <v>Испытатель стекловолокнистых материалов и стеклопластиков</v>
          </cell>
        </row>
        <row r="1495">
          <cell r="L1495" t="str">
            <v>Испытатель электрических машин, аппаратов и приборов</v>
          </cell>
        </row>
        <row r="1496">
          <cell r="L1496" t="str">
            <v>Испытатель электрокерамических изделий</v>
          </cell>
        </row>
        <row r="1497">
          <cell r="L1497" t="str">
            <v>Испытатель электроугольных изделий</v>
          </cell>
        </row>
        <row r="1498">
          <cell r="L1498" t="str">
            <v>Испытатель-взрывник</v>
          </cell>
        </row>
        <row r="1499">
          <cell r="L1499" t="str">
            <v>Испытатель-механик двигателей</v>
          </cell>
        </row>
        <row r="1500">
          <cell r="L1500" t="str">
            <v>Испытатель-формировщик</v>
          </cell>
        </row>
        <row r="1501">
          <cell r="L1501" t="str">
            <v>Истопник</v>
          </cell>
        </row>
        <row r="1502">
          <cell r="L1502" t="str">
            <v>Кабельщик-спайщик</v>
          </cell>
        </row>
        <row r="1503">
          <cell r="L1503" t="str">
            <v>Кабестанщик</v>
          </cell>
        </row>
        <row r="1504">
          <cell r="L1504" t="str">
            <v>Кабинщик-кантовщик</v>
          </cell>
        </row>
        <row r="1505">
          <cell r="L1505" t="str">
            <v>Каландровщик</v>
          </cell>
        </row>
        <row r="1506">
          <cell r="L1506" t="str">
            <v>Каландровщик на обрезинке металлокордного полотна</v>
          </cell>
        </row>
        <row r="1507">
          <cell r="L1507" t="str">
            <v>Каландровщик резиновых смесей</v>
          </cell>
        </row>
        <row r="1508">
          <cell r="L1508" t="str">
            <v>Каландровщик целлюлозно-бумажного производства</v>
          </cell>
        </row>
        <row r="1509">
          <cell r="L1509" t="str">
            <v>Калибровщик гипсовых форм</v>
          </cell>
        </row>
        <row r="1510">
          <cell r="L1510" t="str">
            <v>Калибровщик изделий лечебного назначения</v>
          </cell>
        </row>
        <row r="1511">
          <cell r="L1511" t="str">
            <v>Калибровщик карандашных дощечек</v>
          </cell>
        </row>
        <row r="1512">
          <cell r="L1512" t="str">
            <v>Калибровщик катушек электроприборов</v>
          </cell>
        </row>
        <row r="1513">
          <cell r="L1513" t="str">
            <v>Калибровщик коконов</v>
          </cell>
        </row>
        <row r="1514">
          <cell r="L1514" t="str">
            <v>Калибровщик магнитопроводов</v>
          </cell>
        </row>
        <row r="1515">
          <cell r="L1515" t="str">
            <v>Калибровщик магнитопроводов и слюды</v>
          </cell>
        </row>
        <row r="1516">
          <cell r="L1516" t="str">
            <v>Калибровщик набивок</v>
          </cell>
        </row>
        <row r="1517">
          <cell r="L1517" t="str">
            <v>Калибровщик нитеобразователей</v>
          </cell>
        </row>
        <row r="1518">
          <cell r="L1518" t="str">
            <v>Калибровщик пищевых продуктов</v>
          </cell>
        </row>
        <row r="1519">
          <cell r="L1519" t="str">
            <v>Калибровщик слюды</v>
          </cell>
        </row>
        <row r="1520">
          <cell r="L1520" t="str">
            <v>Калибровщик стеклоизделий</v>
          </cell>
        </row>
        <row r="1521">
          <cell r="L1521" t="str">
            <v>Калибровщик труб на прессе</v>
          </cell>
        </row>
        <row r="1522">
          <cell r="L1522" t="str">
            <v>Калибровщик трубок из пластических масс</v>
          </cell>
        </row>
        <row r="1523">
          <cell r="L1523" t="str">
            <v>Калибровщик форм</v>
          </cell>
        </row>
        <row r="1524">
          <cell r="L1524" t="str">
            <v>Калибровщик электроугольных изделий</v>
          </cell>
        </row>
        <row r="1525">
          <cell r="L1525" t="str">
            <v>Калибровщик-прецизионист в производстве масок цветных кинескопов</v>
          </cell>
        </row>
        <row r="1526">
          <cell r="L1526" t="str">
            <v>Калибровщик-раскройщик</v>
          </cell>
        </row>
        <row r="1527">
          <cell r="L1527" t="str">
            <v>Калильщик</v>
          </cell>
        </row>
        <row r="1528">
          <cell r="L1528" t="str">
            <v>Калильщик чепрака и технической кожи</v>
          </cell>
        </row>
        <row r="1529">
          <cell r="L1529" t="str">
            <v>Калильщик янтаря</v>
          </cell>
        </row>
        <row r="1530">
          <cell r="L1530" t="str">
            <v>Калькулятор</v>
          </cell>
        </row>
        <row r="1531">
          <cell r="L1531" t="str">
            <v>Каменщик</v>
          </cell>
        </row>
        <row r="1532">
          <cell r="L1532" t="str">
            <v>Каменщик (печник) дежурный у печей</v>
          </cell>
        </row>
        <row r="1533">
          <cell r="L1533" t="str">
            <v>Камеронщик</v>
          </cell>
        </row>
        <row r="1534">
          <cell r="L1534" t="str">
            <v>Камневар</v>
          </cell>
        </row>
        <row r="1535">
          <cell r="L1535" t="str">
            <v>Камнетес</v>
          </cell>
        </row>
        <row r="1536">
          <cell r="L1536" t="str">
            <v>Канавщик</v>
          </cell>
        </row>
        <row r="1537">
          <cell r="L1537" t="str">
            <v>Канилировщик проволоки</v>
          </cell>
        </row>
        <row r="1538">
          <cell r="L1538" t="str">
            <v>Кантователь керамических труб</v>
          </cell>
        </row>
        <row r="1539">
          <cell r="L1539" t="str">
            <v>Кантовщик-укладчик</v>
          </cell>
        </row>
        <row r="1540">
          <cell r="L1540" t="str">
            <v>Капиллярщик</v>
          </cell>
        </row>
        <row r="1541">
          <cell r="L1541" t="str">
            <v>Каптажист</v>
          </cell>
        </row>
        <row r="1542">
          <cell r="L1542" t="str">
            <v>Карбидировщик</v>
          </cell>
        </row>
        <row r="1543">
          <cell r="L1543" t="str">
            <v>Карбонизатор</v>
          </cell>
        </row>
        <row r="1544">
          <cell r="L1544" t="str">
            <v>Карбонизаторщик</v>
          </cell>
        </row>
        <row r="1545">
          <cell r="L1545" t="str">
            <v>Кардовщик</v>
          </cell>
        </row>
        <row r="1546">
          <cell r="L1546" t="str">
            <v>Каротажник</v>
          </cell>
        </row>
        <row r="1547">
          <cell r="L1547" t="str">
            <v>Картонажник</v>
          </cell>
        </row>
        <row r="1548">
          <cell r="L1548" t="str">
            <v>Карьерщик</v>
          </cell>
        </row>
        <row r="1549">
          <cell r="L1549" t="str">
            <v>Каскадер</v>
          </cell>
        </row>
        <row r="1550">
          <cell r="L1550" t="str">
            <v>Кассир</v>
          </cell>
        </row>
        <row r="1551">
          <cell r="L1551" t="str">
            <v>Кассир (билетный)</v>
          </cell>
        </row>
        <row r="1552">
          <cell r="L1552" t="str">
            <v>Кассир багажный, товарный (грузовой)</v>
          </cell>
        </row>
        <row r="1553">
          <cell r="L1553" t="str">
            <v>Кассир билетный</v>
          </cell>
        </row>
        <row r="1554">
          <cell r="L1554" t="str">
            <v>Кассир торгового зала</v>
          </cell>
        </row>
        <row r="1555">
          <cell r="L1555" t="str">
            <v>Кассир-эксперт</v>
          </cell>
        </row>
        <row r="1556">
          <cell r="L1556" t="str">
            <v>Кастелянша</v>
          </cell>
        </row>
        <row r="1557">
          <cell r="L1557" t="str">
            <v>Катализаторщик</v>
          </cell>
        </row>
        <row r="1558">
          <cell r="L1558" t="str">
            <v>Катодчик</v>
          </cell>
        </row>
        <row r="1559">
          <cell r="L1559" t="str">
            <v>Кашировальщик-красильщик фольги</v>
          </cell>
        </row>
        <row r="1560">
          <cell r="L1560" t="str">
            <v>Кварцеплавильщик</v>
          </cell>
        </row>
        <row r="1561">
          <cell r="L1561" t="str">
            <v>Кессонщик-аппаратчик</v>
          </cell>
        </row>
        <row r="1562">
          <cell r="L1562" t="str">
            <v>Кессонщик-проходчик</v>
          </cell>
        </row>
        <row r="1563">
          <cell r="L1563" t="str">
            <v>Кессонщик-слесарь</v>
          </cell>
        </row>
        <row r="1564">
          <cell r="L1564" t="str">
            <v>Кессонщик-электромонтажник</v>
          </cell>
        </row>
        <row r="1565">
          <cell r="L1565" t="str">
            <v>Кеттельщик</v>
          </cell>
        </row>
        <row r="1566">
          <cell r="L1566" t="str">
            <v>Киномеханик</v>
          </cell>
        </row>
        <row r="1567">
          <cell r="L1567" t="str">
            <v>Киносеть и кинопрокат</v>
          </cell>
        </row>
        <row r="1568">
          <cell r="L1568" t="str">
            <v>Киностудии и предприятия, организации телевидения и радиовещания</v>
          </cell>
        </row>
        <row r="1569">
          <cell r="L1569" t="str">
            <v>Кинофотооператор</v>
          </cell>
        </row>
        <row r="1570">
          <cell r="L1570" t="str">
            <v>Киоскер</v>
          </cell>
        </row>
        <row r="1571">
          <cell r="L1571" t="str">
            <v>Кисловщик</v>
          </cell>
        </row>
        <row r="1572">
          <cell r="L1572" t="str">
            <v>Кислотоупорщик-винипластчик</v>
          </cell>
        </row>
        <row r="1573">
          <cell r="L1573" t="str">
            <v>Кислотоупорщик-гуммировщик</v>
          </cell>
        </row>
        <row r="1574">
          <cell r="L1574" t="str">
            <v>Кислотчик</v>
          </cell>
        </row>
        <row r="1575">
          <cell r="L1575" t="str">
            <v>Клавиатурщик</v>
          </cell>
        </row>
        <row r="1576">
          <cell r="L1576" t="str">
            <v>Кладовщик</v>
          </cell>
        </row>
        <row r="1577">
          <cell r="L1577" t="str">
            <v>Кладовщик инструментальной кладовой</v>
          </cell>
        </row>
        <row r="1578">
          <cell r="L1578" t="str">
            <v>Кладовщик камеры хранения ручной клади</v>
          </cell>
        </row>
        <row r="1579">
          <cell r="L1579" t="str">
            <v>Кладовщик склада спецпродукции</v>
          </cell>
        </row>
        <row r="1580">
          <cell r="L1580" t="str">
            <v>Классировщик шерсти и пуха</v>
          </cell>
        </row>
        <row r="1581">
          <cell r="L1581" t="str">
            <v>Классификаторщик крокуса и наждака</v>
          </cell>
        </row>
        <row r="1582">
          <cell r="L1582" t="str">
            <v>Классификаторщик песка и пемзы</v>
          </cell>
        </row>
        <row r="1583">
          <cell r="L1583" t="str">
            <v>Классификаторщик порошков из алмазов и сверхтвердых материалов</v>
          </cell>
        </row>
        <row r="1584">
          <cell r="L1584" t="str">
            <v>Классификаторщик слюды</v>
          </cell>
        </row>
        <row r="1585">
          <cell r="L1585" t="str">
            <v>Классификаторщик шлифпорошков</v>
          </cell>
        </row>
        <row r="1586">
          <cell r="L1586" t="str">
            <v>Клеевар</v>
          </cell>
        </row>
        <row r="1587">
          <cell r="L1587" t="str">
            <v>Клеильщик</v>
          </cell>
        </row>
        <row r="1588">
          <cell r="L1588" t="str">
            <v>Клеймовщик горячего металла</v>
          </cell>
        </row>
        <row r="1589">
          <cell r="L1589" t="str">
            <v>Клейщик</v>
          </cell>
        </row>
        <row r="1590">
          <cell r="L1590" t="str">
            <v>Клейщик бумаги, картона и изделий из них</v>
          </cell>
        </row>
        <row r="1591">
          <cell r="L1591" t="str">
            <v>Клейщик изделий из металла</v>
          </cell>
        </row>
        <row r="1592">
          <cell r="L1592" t="str">
            <v>Клейщик миканитов</v>
          </cell>
        </row>
        <row r="1593">
          <cell r="L1593" t="str">
            <v>Клейщик пленкоэлектрокартона</v>
          </cell>
        </row>
        <row r="1594">
          <cell r="L1594" t="str">
            <v>Клейщик резиновых, полимерных деталей и изделий</v>
          </cell>
        </row>
        <row r="1595">
          <cell r="L1595" t="str">
            <v>Клейщик силовой арматуры и мягких баков</v>
          </cell>
        </row>
        <row r="1596">
          <cell r="L1596" t="str">
            <v>Клейщик фибры и литых бумажных изделий</v>
          </cell>
        </row>
        <row r="1597">
          <cell r="L1597" t="str">
            <v>Клейщик эбонитовых изделий</v>
          </cell>
        </row>
        <row r="1598">
          <cell r="L1598" t="str">
            <v>Клейщик-опрессовщик</v>
          </cell>
        </row>
        <row r="1599">
          <cell r="L1599" t="str">
            <v>Клепальщик</v>
          </cell>
        </row>
        <row r="1600">
          <cell r="L1600" t="str">
            <v>Клеровщик сахара</v>
          </cell>
        </row>
        <row r="1601">
          <cell r="L1601" t="str">
            <v>Клишист</v>
          </cell>
        </row>
        <row r="1602">
          <cell r="L1602" t="str">
            <v>Коагулировщик пектина</v>
          </cell>
        </row>
        <row r="1603">
          <cell r="L1603" t="str">
            <v>Коагулянщик</v>
          </cell>
        </row>
        <row r="1604">
          <cell r="L1604" t="str">
            <v>Ковровщик</v>
          </cell>
        </row>
        <row r="1605">
          <cell r="L1605" t="str">
            <v>Ковровщица</v>
          </cell>
        </row>
        <row r="1606">
          <cell r="L1606" t="str">
            <v>Ковшевой</v>
          </cell>
        </row>
        <row r="1607">
          <cell r="L1607" t="str">
            <v>Кодировщик</v>
          </cell>
        </row>
        <row r="1608">
          <cell r="L1608" t="str">
            <v>Кодификатор</v>
          </cell>
        </row>
        <row r="1609">
          <cell r="L1609" t="str">
            <v>Кокильщик-сборщик</v>
          </cell>
        </row>
        <row r="1610">
          <cell r="L1610" t="str">
            <v>Кокономотальщик</v>
          </cell>
        </row>
        <row r="1611">
          <cell r="L1611" t="str">
            <v>Коконосмесчик</v>
          </cell>
        </row>
        <row r="1612">
          <cell r="L1612" t="str">
            <v>Коксоочиститель</v>
          </cell>
        </row>
        <row r="1613">
          <cell r="L1613" t="str">
            <v>Коксоразгрузчик</v>
          </cell>
        </row>
        <row r="1614">
          <cell r="L1614" t="str">
            <v>Коллекционер образцов ткани и трикотажного полотна</v>
          </cell>
        </row>
        <row r="1615">
          <cell r="L1615" t="str">
            <v>Колорист</v>
          </cell>
        </row>
        <row r="1616">
          <cell r="L1616" t="str">
            <v>Колорист полиграфического производства</v>
          </cell>
        </row>
        <row r="1617">
          <cell r="L1617" t="str">
            <v>Кольщик плит и блоков</v>
          </cell>
        </row>
        <row r="1618">
          <cell r="L1618" t="str">
            <v>Кольщик слюды</v>
          </cell>
        </row>
        <row r="1619">
          <cell r="L1619" t="str">
            <v>Комендант</v>
          </cell>
        </row>
        <row r="1620">
          <cell r="L1620" t="str">
            <v>Комендант аэровокзала (агентства)</v>
          </cell>
        </row>
        <row r="1621">
          <cell r="L1621" t="str">
            <v>Комендант аэродрома (дельтадрома)</v>
          </cell>
        </row>
        <row r="1622">
          <cell r="L1622" t="str">
            <v>Комендант здания</v>
          </cell>
        </row>
        <row r="1623">
          <cell r="L1623" t="str">
            <v>Комендант лагеря</v>
          </cell>
        </row>
        <row r="1624">
          <cell r="L1624" t="str">
            <v>Комендант объекта</v>
          </cell>
        </row>
        <row r="1625">
          <cell r="L1625" t="str">
            <v>Коммивояжер</v>
          </cell>
        </row>
        <row r="1626">
          <cell r="L1626" t="str">
            <v>Комплектовщик</v>
          </cell>
        </row>
        <row r="1627">
          <cell r="L1627" t="str">
            <v>Комплектовщик авиационной техники</v>
          </cell>
        </row>
        <row r="1628">
          <cell r="L1628" t="str">
            <v>Комплектовщик белья</v>
          </cell>
        </row>
        <row r="1629">
          <cell r="L1629" t="str">
            <v>Комплектовщик гипсовых форм</v>
          </cell>
        </row>
        <row r="1630">
          <cell r="L1630" t="str">
            <v>Комплектовщик деталей и изделий из бумаги</v>
          </cell>
        </row>
        <row r="1631">
          <cell r="L1631" t="str">
            <v>Комплектовщик деталей игрушек</v>
          </cell>
        </row>
        <row r="1632">
          <cell r="L1632" t="str">
            <v>Комплектовщик деталей музыкальных инструментов</v>
          </cell>
        </row>
        <row r="1633">
          <cell r="L1633" t="str">
            <v>Комплектовщик изделий</v>
          </cell>
        </row>
        <row r="1634">
          <cell r="L1634" t="str">
            <v>Комплектовщик изделий и инструмента</v>
          </cell>
        </row>
        <row r="1635">
          <cell r="L1635" t="str">
            <v>Комплектовщик изделий электронной техники</v>
          </cell>
        </row>
        <row r="1636">
          <cell r="L1636" t="str">
            <v>Комплектовщик изделий, полуфабрикатов и материалов</v>
          </cell>
        </row>
        <row r="1637">
          <cell r="L1637" t="str">
            <v>Комплектовщик карандашей и стержней</v>
          </cell>
        </row>
        <row r="1638">
          <cell r="L1638" t="str">
            <v>Комплектовщик костей</v>
          </cell>
        </row>
        <row r="1639">
          <cell r="L1639" t="str">
            <v>Комплектовщик материалов, кроя и изделий</v>
          </cell>
        </row>
        <row r="1640">
          <cell r="L1640" t="str">
            <v>Комплектовщик мебели</v>
          </cell>
        </row>
        <row r="1641">
          <cell r="L1641" t="str">
            <v>Комплектовщик микромодулей</v>
          </cell>
        </row>
        <row r="1642">
          <cell r="L1642" t="str">
            <v>Комплектовщик моделей</v>
          </cell>
        </row>
        <row r="1643">
          <cell r="L1643" t="str">
            <v>Комплектовщик панелей</v>
          </cell>
        </row>
        <row r="1644">
          <cell r="L1644" t="str">
            <v>Комплектовщик полуфабрикатов медицинских изделий</v>
          </cell>
        </row>
        <row r="1645">
          <cell r="L1645" t="str">
            <v>Комплектовщик проводов</v>
          </cell>
        </row>
        <row r="1646">
          <cell r="L1646" t="str">
            <v>Комплектовщик специзделий</v>
          </cell>
        </row>
        <row r="1647">
          <cell r="L1647" t="str">
            <v>Комплектовщик стекла и стеклоизделий</v>
          </cell>
        </row>
        <row r="1648">
          <cell r="L1648" t="str">
            <v>Комплектовщик строительных материалов, изделий и оборудования</v>
          </cell>
        </row>
        <row r="1649">
          <cell r="L1649" t="str">
            <v>Комплектовщик сухих зоопрепаратов</v>
          </cell>
        </row>
        <row r="1650">
          <cell r="L1650" t="str">
            <v>Комплектовщик товаров</v>
          </cell>
        </row>
        <row r="1651">
          <cell r="L1651" t="str">
            <v>Комплектовщик туб</v>
          </cell>
        </row>
        <row r="1652">
          <cell r="L1652" t="str">
            <v>Комплектовщик фарфоровых и фаянсовых изделий</v>
          </cell>
        </row>
        <row r="1653">
          <cell r="L1653" t="str">
            <v>Комплектовщик фильмокопий</v>
          </cell>
        </row>
        <row r="1654">
          <cell r="L1654" t="str">
            <v>Комплектовщик форм</v>
          </cell>
        </row>
        <row r="1655">
          <cell r="L1655" t="str">
            <v>Комплектовщик форм сусальных металлов</v>
          </cell>
        </row>
        <row r="1656">
          <cell r="L1656" t="str">
            <v>Комплектовщик шрифтовой продукции</v>
          </cell>
        </row>
        <row r="1657">
          <cell r="L1657" t="str">
            <v>Конвертерщик</v>
          </cell>
        </row>
        <row r="1658">
          <cell r="L1658" t="str">
            <v>Конденсаторщик</v>
          </cell>
        </row>
        <row r="1659">
          <cell r="L1659" t="str">
            <v>Кондитер</v>
          </cell>
        </row>
        <row r="1660">
          <cell r="L1660" t="str">
            <v>Кондитерское производство</v>
          </cell>
        </row>
        <row r="1661">
          <cell r="L1661" t="str">
            <v>Кондиционерщик зерна и семян</v>
          </cell>
        </row>
        <row r="1662">
          <cell r="L1662" t="str">
            <v>Кондуктор</v>
          </cell>
        </row>
        <row r="1663">
          <cell r="L1663" t="str">
            <v>Кондуктор грузовых поездов</v>
          </cell>
        </row>
        <row r="1664">
          <cell r="L1664" t="str">
            <v>Коневод</v>
          </cell>
        </row>
        <row r="1665">
          <cell r="L1665" t="str">
            <v>Конопатчик электрощеточного производства</v>
          </cell>
        </row>
        <row r="1666">
          <cell r="L1666" t="str">
            <v>Консервировщик кожевенного и пушномехового сырья</v>
          </cell>
        </row>
        <row r="1667">
          <cell r="L1667" t="str">
            <v>Консервировщик кожевенно-мехового сырья</v>
          </cell>
        </row>
        <row r="1668">
          <cell r="L1668" t="str">
            <v>Консервировщик оборудования и металлоизделий</v>
          </cell>
        </row>
        <row r="1669">
          <cell r="L1669" t="str">
            <v>Консервировщик пантов</v>
          </cell>
        </row>
        <row r="1670">
          <cell r="L1670" t="str">
            <v>Конструктор тары и упаковки</v>
          </cell>
        </row>
        <row r="1671">
          <cell r="L1671" t="str">
            <v>Консультант в области развития цифровой грамотности населения (цифровой куратор)</v>
          </cell>
        </row>
        <row r="1672">
          <cell r="L1672" t="str">
            <v>Консультант по обслуживанию пассажиров метрополитена</v>
          </cell>
        </row>
        <row r="1673">
          <cell r="L1673" t="str">
            <v>Контролер - кассир</v>
          </cell>
        </row>
        <row r="1674">
          <cell r="L1674" t="str">
            <v>Контролер - ревизор пассажирских поездов</v>
          </cell>
        </row>
        <row r="1675">
          <cell r="L1675" t="str">
            <v>Контролер (Сберегательного банка)</v>
          </cell>
        </row>
        <row r="1676">
          <cell r="L1676" t="str">
            <v>Контролер абразивных материалов и изделий</v>
          </cell>
        </row>
        <row r="1677">
          <cell r="L1677" t="str">
            <v>Контролер автоматических пропускных пунктов</v>
          </cell>
        </row>
        <row r="1678">
          <cell r="L1678" t="str">
            <v>Контролер бетонных и железобетонных изделий и конструкций</v>
          </cell>
        </row>
        <row r="1679">
          <cell r="L1679" t="str">
            <v>Контролер билетов</v>
          </cell>
        </row>
        <row r="1680">
          <cell r="L1680" t="str">
            <v>Контролер в аккумуляторном и элементном производстве</v>
          </cell>
        </row>
        <row r="1681">
          <cell r="L1681" t="str">
            <v>Контролер в литейном производстве</v>
          </cell>
        </row>
        <row r="1682">
          <cell r="L1682" t="str">
            <v>Контролер в производстве алмазов, сверхтвердых материалов и изделий из них</v>
          </cell>
        </row>
        <row r="1683">
          <cell r="L1683" t="str">
            <v>Контролер в производстве черных металлов</v>
          </cell>
        </row>
        <row r="1684">
          <cell r="L1684" t="str">
            <v>Контролер в производстве электроизоляционных материалов</v>
          </cell>
        </row>
        <row r="1685">
          <cell r="L1685" t="str">
            <v>Контролер водопроводного хозяйства</v>
          </cell>
        </row>
        <row r="1686">
          <cell r="L1686" t="str">
            <v>Контролер вспомогательных материалов для литейного производства</v>
          </cell>
        </row>
        <row r="1687">
          <cell r="L1687" t="str">
            <v>Контролер газового хозяйства</v>
          </cell>
        </row>
        <row r="1688">
          <cell r="L1688" t="str">
            <v>Контролер деревообрабатывающего производства</v>
          </cell>
        </row>
        <row r="1689">
          <cell r="L1689" t="str">
            <v>Контролер деталей и приборов</v>
          </cell>
        </row>
        <row r="1690">
          <cell r="L1690" t="str">
            <v>Контролер детонаторных устройств</v>
          </cell>
        </row>
        <row r="1691">
          <cell r="L1691" t="str">
            <v>Контролер игольно-платинных изделий</v>
          </cell>
        </row>
        <row r="1692">
          <cell r="L1692" t="str">
            <v>Контролер изделий из камня</v>
          </cell>
        </row>
        <row r="1693">
          <cell r="L1693" t="str">
            <v>Контролер изделий, полуфабрикатов и материалов</v>
          </cell>
        </row>
        <row r="1694">
          <cell r="L1694" t="str">
            <v>Контролер измерения продукции</v>
          </cell>
        </row>
        <row r="1695">
          <cell r="L1695" t="str">
            <v>Контролер измерительных приборов и специального инструмента</v>
          </cell>
        </row>
        <row r="1696">
          <cell r="L1696" t="str">
            <v>Контролер кабельных изделий</v>
          </cell>
        </row>
        <row r="1697">
          <cell r="L1697" t="str">
            <v>контролер кассир</v>
          </cell>
        </row>
        <row r="1698">
          <cell r="L1698" t="str">
            <v>Контролер качества</v>
          </cell>
        </row>
        <row r="1699">
          <cell r="L1699" t="str">
            <v>Контролер качества обработки изделий</v>
          </cell>
        </row>
        <row r="1700">
          <cell r="L1700" t="str">
            <v>Контролер качества обработки одежды и белья</v>
          </cell>
        </row>
        <row r="1701">
          <cell r="L1701" t="str">
            <v>Контролер качества продукции и технологического процесса</v>
          </cell>
        </row>
        <row r="1702">
          <cell r="L1702" t="str">
            <v>Контролер кип</v>
          </cell>
        </row>
        <row r="1703">
          <cell r="L1703" t="str">
            <v>Контролер контрольно-пропускного пункта</v>
          </cell>
        </row>
        <row r="1704">
          <cell r="L1704" t="str">
            <v>Контролер котельных, холодноштамповочных и давильных работ</v>
          </cell>
        </row>
        <row r="1705">
          <cell r="L1705" t="str">
            <v>Контролер кузнечно-прессовых работ</v>
          </cell>
        </row>
        <row r="1706">
          <cell r="L1706" t="str">
            <v>Контролер лесозаготовительного производства и лесосплава</v>
          </cell>
        </row>
        <row r="1707">
          <cell r="L1707" t="str">
            <v>Контролер лома и отходов металла</v>
          </cell>
        </row>
        <row r="1708">
          <cell r="L1708" t="str">
            <v>Контролер ломбарда</v>
          </cell>
        </row>
        <row r="1709">
          <cell r="L1709" t="str">
            <v>Контролер малярных работ</v>
          </cell>
        </row>
        <row r="1710">
          <cell r="L1710" t="str">
            <v>Контролер материалов и изделий</v>
          </cell>
        </row>
        <row r="1711">
          <cell r="L1711" t="str">
            <v>Контролер материалов, изделий и лекал</v>
          </cell>
        </row>
        <row r="1712">
          <cell r="L1712" t="str">
            <v>Контролер материалов, металлов, полуфабрикатов и изделий</v>
          </cell>
        </row>
        <row r="1713">
          <cell r="L1713" t="str">
            <v>Контролер медицинского оборудования и изделий</v>
          </cell>
        </row>
        <row r="1714">
          <cell r="L1714" t="str">
            <v>Контролер мехового сырья и полуфабрикатов в скорняжном производстве</v>
          </cell>
        </row>
        <row r="1715">
          <cell r="L1715" t="str">
            <v>Контролер мехового сырья и полуфабрикатов в сырейно-красильном производстве</v>
          </cell>
        </row>
        <row r="1716">
          <cell r="L1716" t="str">
            <v>Контролер монетно-орденского производства</v>
          </cell>
        </row>
        <row r="1717">
          <cell r="L1717" t="str">
            <v>Контролер музыкальных инструментов</v>
          </cell>
        </row>
        <row r="1718">
          <cell r="L1718" t="str">
            <v>Контролер наглядных пособий</v>
          </cell>
        </row>
        <row r="1719">
          <cell r="L1719" t="str">
            <v>Контролер оптических деталей и приборов</v>
          </cell>
        </row>
        <row r="1720">
          <cell r="L1720" t="str">
            <v>Контролер пассажирского транспорта</v>
          </cell>
        </row>
        <row r="1721">
          <cell r="L1721" t="str">
            <v>Контролер перронный (билетный)</v>
          </cell>
        </row>
        <row r="1722">
          <cell r="L1722" t="str">
            <v>Контролер печатной продукции, полуфабрикатов и материалов</v>
          </cell>
        </row>
        <row r="1723">
          <cell r="L1723" t="str">
            <v>Контролер печного хозяйства</v>
          </cell>
        </row>
        <row r="1724">
          <cell r="L1724" t="str">
            <v>Контролер пищевой продукции</v>
          </cell>
        </row>
        <row r="1725">
          <cell r="L1725" t="str">
            <v>Контролер пленки, растворов и фильмовых материалов</v>
          </cell>
        </row>
        <row r="1726">
          <cell r="L1726" t="str">
            <v>Контролер по драгоценной продукции</v>
          </cell>
        </row>
        <row r="1727">
          <cell r="L1727" t="str">
            <v>Контролер по звучанию</v>
          </cell>
        </row>
        <row r="1728">
          <cell r="L1728" t="str">
            <v>Контролер по качеству нефти и нефтепродуктов</v>
          </cell>
        </row>
        <row r="1729">
          <cell r="L1729" t="str">
            <v>Контролер по термообработке</v>
          </cell>
        </row>
        <row r="1730">
          <cell r="L1730" t="str">
            <v>Контролер покупных комплектующих изделий.</v>
          </cell>
        </row>
        <row r="1731">
          <cell r="L1731" t="str">
            <v>Контролер полимерных строительных материалов</v>
          </cell>
        </row>
        <row r="1732">
          <cell r="L1732" t="str">
            <v>Контролер полуфабрикатов и готовой продукции</v>
          </cell>
        </row>
        <row r="1733">
          <cell r="L1733" t="str">
            <v>Контролер прессовых и слесарно­сборочных работ</v>
          </cell>
        </row>
        <row r="1734">
          <cell r="L1734" t="str">
            <v>Контролер продукции медицинского назначения</v>
          </cell>
        </row>
        <row r="1735">
          <cell r="L1735" t="str">
            <v>Контролер продукции обогащения</v>
          </cell>
        </row>
        <row r="1736">
          <cell r="L1736" t="str">
            <v>Контролер продукции цветной металлургии</v>
          </cell>
        </row>
        <row r="1737">
          <cell r="L1737" t="str">
            <v>Контролер производства стекловолокна и стеклопластиков</v>
          </cell>
        </row>
        <row r="1738">
          <cell r="L1738" t="str">
            <v>Контролер работ по металлопокрытиям</v>
          </cell>
        </row>
        <row r="1739">
          <cell r="L1739" t="str">
            <v>Контролер радиоэлектронной аппаратуры и приборов</v>
          </cell>
        </row>
        <row r="1740">
          <cell r="L1740" t="str">
            <v>Контролер режимов работы технологического оборудования</v>
          </cell>
        </row>
        <row r="1741">
          <cell r="L1741" t="str">
            <v>Контролер ремизо-бердочного производства</v>
          </cell>
        </row>
        <row r="1742">
          <cell r="L1742" t="str">
            <v>Контролер рынка</v>
          </cell>
        </row>
        <row r="1743">
          <cell r="L1743" t="str">
            <v>Контролер сборки электрических машин, аппаратов и приборов</v>
          </cell>
        </row>
        <row r="1744">
          <cell r="L1744" t="str">
            <v>Контролер сборки, разборки специзделий</v>
          </cell>
        </row>
        <row r="1745">
          <cell r="L1745" t="str">
            <v>Контролер сборки-разборки ядерных боеприпасов</v>
          </cell>
        </row>
        <row r="1746">
          <cell r="L1746" t="str">
            <v>Контролер сборочно-монтажных и ремонтных работ</v>
          </cell>
        </row>
        <row r="1747">
          <cell r="L1747" t="str">
            <v>Контролер сборочно-снаряжательных работ</v>
          </cell>
        </row>
        <row r="1748">
          <cell r="L1748" t="str">
            <v>Контролер сварочных работ</v>
          </cell>
        </row>
        <row r="1749">
          <cell r="L1749" t="str">
            <v>Контролер светочувствительных изделий</v>
          </cell>
        </row>
        <row r="1750">
          <cell r="L1750" t="str">
            <v>Контролер сетеизделий</v>
          </cell>
        </row>
        <row r="1751">
          <cell r="L1751" t="str">
            <v>Контролер слесарно-сборочных, разборочных работ</v>
          </cell>
        </row>
        <row r="1752">
          <cell r="L1752" t="str">
            <v>Контролер состояния железнодорожного пути</v>
          </cell>
        </row>
        <row r="1753">
          <cell r="L1753" t="str">
            <v>Контролер состояния объектов железнодорожной инфраструктуры</v>
          </cell>
        </row>
        <row r="1754">
          <cell r="L1754" t="str">
            <v>Контролер станочных и слесарных работ</v>
          </cell>
        </row>
        <row r="1755">
          <cell r="L1755" t="str">
            <v>Контролер стекольного производства</v>
          </cell>
        </row>
        <row r="1756">
          <cell r="L1756" t="str">
            <v>Контролер строительных изделий и материалов</v>
          </cell>
        </row>
        <row r="1757">
          <cell r="L1757" t="str">
            <v>Контролер струн и сшивок</v>
          </cell>
        </row>
        <row r="1758">
          <cell r="L1758" t="str">
            <v>Контролер судокорпусных, судомонтажных и трубопроводных работ</v>
          </cell>
        </row>
        <row r="1759">
          <cell r="L1759" t="str">
            <v>Контролер суспензии</v>
          </cell>
        </row>
        <row r="1760">
          <cell r="L1760" t="str">
            <v>Контролер сырья и полуфабрикатов</v>
          </cell>
        </row>
        <row r="1761">
          <cell r="L1761" t="str">
            <v>Контролер технический почтовых вагонов</v>
          </cell>
        </row>
        <row r="1762">
          <cell r="L1762" t="str">
            <v>Контролер технического состояния автомототранспортных средств</v>
          </cell>
        </row>
        <row r="1763">
          <cell r="L1763" t="str">
            <v>Контролер технологического процесса</v>
          </cell>
        </row>
        <row r="1764">
          <cell r="L1764" t="str">
            <v>Контролер углеприема</v>
          </cell>
        </row>
        <row r="1765">
          <cell r="L1765" t="str">
            <v>Контролер узла связи</v>
          </cell>
        </row>
        <row r="1766">
          <cell r="L1766" t="str">
            <v>Контролер фильмов кинопроката</v>
          </cell>
        </row>
        <row r="1767">
          <cell r="L1767" t="str">
            <v>Контролер художественных изделий</v>
          </cell>
        </row>
        <row r="1768">
          <cell r="L1768" t="str">
            <v>Контролер целлюлозно-бумажного производства</v>
          </cell>
        </row>
        <row r="1769">
          <cell r="L1769" t="str">
            <v>Контролер цехов плавки, дробления, регенерации и рассева</v>
          </cell>
        </row>
        <row r="1770">
          <cell r="L1770" t="str">
            <v>Контролер часового и камневого производства</v>
          </cell>
        </row>
        <row r="1771">
          <cell r="L1771" t="str">
            <v>Контролер шинного производства</v>
          </cell>
        </row>
        <row r="1772">
          <cell r="L1772" t="str">
            <v>Контролер электровакуумного производства</v>
          </cell>
        </row>
        <row r="1773">
          <cell r="L1773" t="str">
            <v>Контролер электродного производства</v>
          </cell>
        </row>
        <row r="1774">
          <cell r="L1774" t="str">
            <v>Контролер электромонтажных работ</v>
          </cell>
        </row>
        <row r="1775">
          <cell r="L1775" t="str">
            <v>Контролер эмалевого покрытия</v>
          </cell>
        </row>
        <row r="1776">
          <cell r="L1776" t="str">
            <v>Контролер энергосбыта</v>
          </cell>
        </row>
        <row r="1777">
          <cell r="L1777" t="str">
            <v>Контролер,испытатель боевых и специальных машин (в дорожных условиях)</v>
          </cell>
        </row>
        <row r="1778">
          <cell r="L1778" t="str">
            <v>Контролер,приемщик боеприпасов, порохов и зарядов</v>
          </cell>
        </row>
        <row r="1779">
          <cell r="L1779" t="str">
            <v>Контролер-визитажник</v>
          </cell>
        </row>
        <row r="1780">
          <cell r="L1780" t="str">
            <v>Контролер-приемщик</v>
          </cell>
        </row>
        <row r="1781">
          <cell r="L1781" t="str">
            <v>Контролер-приемщик фарфоровых, фаянсовых и керамических изделий</v>
          </cell>
        </row>
        <row r="1782">
          <cell r="L1782" t="str">
            <v>Контролер-распорядитель</v>
          </cell>
        </row>
        <row r="1783">
          <cell r="L1783" t="str">
            <v>Контуровщик</v>
          </cell>
        </row>
        <row r="1784">
          <cell r="L1784" t="str">
            <v>Контуровщик стеклопластиковых изделий</v>
          </cell>
        </row>
        <row r="1785">
          <cell r="L1785" t="str">
            <v>Концентраторщик</v>
          </cell>
        </row>
        <row r="1786">
          <cell r="L1786" t="str">
            <v>Конюх</v>
          </cell>
        </row>
        <row r="1787">
          <cell r="L1787" t="str">
            <v>Координатографист прецизионной фотолитографии</v>
          </cell>
        </row>
        <row r="1788">
          <cell r="L1788" t="str">
            <v>Копировщик</v>
          </cell>
        </row>
        <row r="1789">
          <cell r="L1789" t="str">
            <v>Копировщик печатных форм</v>
          </cell>
        </row>
        <row r="1790">
          <cell r="L1790" t="str">
            <v>Копировщик рисунков и карт</v>
          </cell>
        </row>
        <row r="1791">
          <cell r="L1791" t="str">
            <v>Копировщик фильмовых материалов</v>
          </cell>
        </row>
        <row r="1792">
          <cell r="L1792" t="str">
            <v>Копровщик</v>
          </cell>
        </row>
        <row r="1793">
          <cell r="L1793" t="str">
            <v>Копровщик по разделке лома и отходов металла</v>
          </cell>
        </row>
        <row r="1794">
          <cell r="L1794" t="str">
            <v>Коптильщик колбасного сыра</v>
          </cell>
        </row>
        <row r="1795">
          <cell r="L1795" t="str">
            <v>Кормач</v>
          </cell>
        </row>
        <row r="1796">
          <cell r="L1796" t="str">
            <v>Корректировщик ванн</v>
          </cell>
        </row>
        <row r="1797">
          <cell r="L1797" t="str">
            <v>Корректировщик шлама</v>
          </cell>
        </row>
        <row r="1798">
          <cell r="L1798" t="str">
            <v>Корректор</v>
          </cell>
        </row>
        <row r="1799">
          <cell r="L1799" t="str">
            <v>Корчевщик</v>
          </cell>
        </row>
        <row r="1800">
          <cell r="L1800" t="str">
            <v>Косметик</v>
          </cell>
        </row>
        <row r="1801">
          <cell r="L1801" t="str">
            <v>Косметик-эстетист по уходу за лицом</v>
          </cell>
        </row>
        <row r="1802">
          <cell r="L1802" t="str">
            <v>Косметик-эстетист по уходу за телом</v>
          </cell>
        </row>
        <row r="1803">
          <cell r="L1803" t="str">
            <v>Костюмер</v>
          </cell>
        </row>
        <row r="1804">
          <cell r="L1804" t="str">
            <v>Котельщик</v>
          </cell>
        </row>
        <row r="1805">
          <cell r="L1805" t="str">
            <v>Котельщик судовой</v>
          </cell>
        </row>
        <row r="1806">
          <cell r="L1806" t="str">
            <v>Котлочист</v>
          </cell>
        </row>
        <row r="1807">
          <cell r="L1807" t="str">
            <v>Кочегар паровозов в депо</v>
          </cell>
        </row>
        <row r="1808">
          <cell r="L1808" t="str">
            <v>Кочегар производственных печей</v>
          </cell>
        </row>
        <row r="1809">
          <cell r="L1809" t="str">
            <v>Кочегар сушильных барабанов</v>
          </cell>
        </row>
        <row r="1810">
          <cell r="L1810" t="str">
            <v>Кочегар сушильных печей и барабанов</v>
          </cell>
        </row>
        <row r="1811">
          <cell r="L1811" t="str">
            <v>Кочегар технологических печей</v>
          </cell>
        </row>
        <row r="1812">
          <cell r="L1812" t="str">
            <v>Кочегар-обжигальщик</v>
          </cell>
        </row>
        <row r="1813">
          <cell r="L1813" t="str">
            <v>Крановщик-сборщик, разборщик специзделий</v>
          </cell>
        </row>
        <row r="1814">
          <cell r="L1814" t="str">
            <v>Красильщик</v>
          </cell>
        </row>
        <row r="1815">
          <cell r="L1815" t="str">
            <v>Красильщик в пастижерском производстве</v>
          </cell>
        </row>
        <row r="1816">
          <cell r="L1816" t="str">
            <v>Красильщик волоса</v>
          </cell>
        </row>
        <row r="1817">
          <cell r="L1817" t="str">
            <v>Красильщик карандашей</v>
          </cell>
        </row>
        <row r="1818">
          <cell r="L1818" t="str">
            <v>Красильщик кож</v>
          </cell>
        </row>
        <row r="1819">
          <cell r="L1819" t="str">
            <v>Красильщик материалов для игрушек</v>
          </cell>
        </row>
        <row r="1820">
          <cell r="L1820" t="str">
            <v>Красильщик меха и шубной овчины</v>
          </cell>
        </row>
        <row r="1821">
          <cell r="L1821" t="str">
            <v>Красильщик стеклоизделий</v>
          </cell>
        </row>
        <row r="1822">
          <cell r="L1822" t="str">
            <v>Краскосоставитель</v>
          </cell>
        </row>
        <row r="1823">
          <cell r="L1823" t="str">
            <v>Краскотер</v>
          </cell>
        </row>
        <row r="1824">
          <cell r="L1824" t="str">
            <v>Крахмало-паточное производство</v>
          </cell>
        </row>
        <row r="1825">
          <cell r="L1825" t="str">
            <v>Крепильщик</v>
          </cell>
        </row>
        <row r="1826">
          <cell r="L1826" t="str">
            <v>Крепильщик деталей</v>
          </cell>
        </row>
        <row r="1827">
          <cell r="L1827" t="str">
            <v>Крепильщик мандрен</v>
          </cell>
        </row>
        <row r="1828">
          <cell r="L1828" t="str">
            <v>Кровельщик по рулонным кровлям и по кровлям из штучных материалов</v>
          </cell>
        </row>
        <row r="1829">
          <cell r="L1829" t="str">
            <v>Кровельщик по стальным кровлям</v>
          </cell>
        </row>
        <row r="1830">
          <cell r="L1830" t="str">
            <v>Кроликовод</v>
          </cell>
        </row>
        <row r="1831">
          <cell r="L1831" t="str">
            <v>Круговоротчик</v>
          </cell>
        </row>
        <row r="1832">
          <cell r="L1832" t="str">
            <v>Кружевница</v>
          </cell>
        </row>
        <row r="1833">
          <cell r="L1833" t="str">
            <v>Крупье</v>
          </cell>
        </row>
        <row r="1834">
          <cell r="L1834" t="str">
            <v>Крутильщик</v>
          </cell>
        </row>
        <row r="1835">
          <cell r="L1835" t="str">
            <v>Крутильщик жгутов</v>
          </cell>
        </row>
        <row r="1836">
          <cell r="L1836" t="str">
            <v>Крутильщик сеточника</v>
          </cell>
        </row>
        <row r="1837">
          <cell r="L1837" t="str">
            <v>Крутильщик шнуров</v>
          </cell>
        </row>
        <row r="1838">
          <cell r="L1838" t="str">
            <v>Кубовщик</v>
          </cell>
        </row>
        <row r="1839">
          <cell r="L1839" t="str">
            <v>Кузнец драгоценных металлов</v>
          </cell>
        </row>
        <row r="1840">
          <cell r="L1840" t="str">
            <v>Кузнец на молотах и прессах</v>
          </cell>
        </row>
        <row r="1841">
          <cell r="L1841" t="str">
            <v>Кузнец ручной ковки</v>
          </cell>
        </row>
        <row r="1842">
          <cell r="L1842" t="str">
            <v>Кузнец-бурозаправщик</v>
          </cell>
        </row>
        <row r="1843">
          <cell r="L1843" t="str">
            <v>Кузнец-штамповщик</v>
          </cell>
        </row>
        <row r="1844">
          <cell r="L1844" t="str">
            <v>Кузнец-штамповщик на ротационных машинах</v>
          </cell>
        </row>
        <row r="1845">
          <cell r="L1845" t="str">
            <v>Кулинар изделий из рыбы и морепродуктов</v>
          </cell>
        </row>
        <row r="1846">
          <cell r="L1846" t="str">
            <v>Кулинар мучных изделий</v>
          </cell>
        </row>
        <row r="1847">
          <cell r="L1847" t="str">
            <v>Кумысодел</v>
          </cell>
        </row>
        <row r="1848">
          <cell r="L1848" t="str">
            <v>Купажист</v>
          </cell>
        </row>
        <row r="1849">
          <cell r="L1849" t="str">
            <v>Купажист пектинового экстракта</v>
          </cell>
        </row>
        <row r="1850">
          <cell r="L1850" t="str">
            <v>Купажист по табакам</v>
          </cell>
        </row>
        <row r="1851">
          <cell r="L1851" t="str">
            <v>Купажист по чаю</v>
          </cell>
        </row>
        <row r="1852">
          <cell r="L1852" t="str">
            <v>Курьер</v>
          </cell>
        </row>
        <row r="1853">
          <cell r="L1853" t="str">
            <v>Кухонный рабочий</v>
          </cell>
        </row>
        <row r="1854">
          <cell r="L1854" t="str">
            <v>Кучер</v>
          </cell>
        </row>
        <row r="1855">
          <cell r="L1855" t="str">
            <v>Лаборант асбестообогатительного производства</v>
          </cell>
        </row>
        <row r="1856">
          <cell r="L1856" t="str">
            <v>Лаборант аэрозольной лаборатории</v>
          </cell>
        </row>
        <row r="1857">
          <cell r="L1857" t="str">
            <v>Лаборант взрывных испытаний</v>
          </cell>
        </row>
        <row r="1858">
          <cell r="L1858" t="str">
            <v>Лаборант входного контроля</v>
          </cell>
        </row>
        <row r="1859">
          <cell r="L1859" t="str">
            <v>Лаборант испытаний электротехнических материалов</v>
          </cell>
        </row>
        <row r="1860">
          <cell r="L1860" t="str">
            <v>Лаборант лаборатории искусственного старения стеклоизделий</v>
          </cell>
        </row>
        <row r="1861">
          <cell r="L1861" t="str">
            <v>Лаборант масс-спектрометрист</v>
          </cell>
        </row>
        <row r="1862">
          <cell r="L1862" t="str">
            <v>Лаборант механических и климатических испытаний</v>
          </cell>
        </row>
        <row r="1863">
          <cell r="L1863" t="str">
            <v>Лаборант минералогического анализа</v>
          </cell>
        </row>
        <row r="1864">
          <cell r="L1864" t="str">
            <v>Лаборант обработки фильмовой информации физического эксперимента</v>
          </cell>
        </row>
        <row r="1865">
          <cell r="L1865" t="str">
            <v>Лаборант органических материалов</v>
          </cell>
        </row>
        <row r="1866">
          <cell r="L1866" t="str">
            <v>Лаборант по анализу газов в металлах</v>
          </cell>
        </row>
        <row r="1867">
          <cell r="L1867" t="str">
            <v>Лаборант по анализу газов и пыли</v>
          </cell>
        </row>
        <row r="1868">
          <cell r="L1868" t="str">
            <v>Лаборант по анализу коконов</v>
          </cell>
        </row>
        <row r="1869">
          <cell r="L1869" t="str">
            <v>Лаборант по анализу люминофоров</v>
          </cell>
        </row>
        <row r="1870">
          <cell r="L1870" t="str">
            <v>Лаборант по анализу формовочных и шихтовых смесей</v>
          </cell>
        </row>
        <row r="1871">
          <cell r="L1871" t="str">
            <v>Лаборант по вибрационным испытаниям</v>
          </cell>
        </row>
        <row r="1872">
          <cell r="L1872" t="str">
            <v>Лаборант по выращиванию медицинских пиявок</v>
          </cell>
        </row>
        <row r="1873">
          <cell r="L1873" t="str">
            <v>Лаборант по газодинамическим испытаниям</v>
          </cell>
        </row>
        <row r="1874">
          <cell r="L1874" t="str">
            <v>Лаборант по гренажу</v>
          </cell>
        </row>
        <row r="1875">
          <cell r="L1875" t="str">
            <v>Лаборант по измерению физических производственных факторов</v>
          </cell>
        </row>
        <row r="1876">
          <cell r="L1876" t="str">
            <v>Лаборант по инерционным испытаниям</v>
          </cell>
        </row>
        <row r="1877">
          <cell r="L1877" t="str">
            <v>Лаборант по испытаниям газовых систем специзделий</v>
          </cell>
        </row>
        <row r="1878">
          <cell r="L1878" t="str">
            <v>Лаборант по обработке аэрофотопленок</v>
          </cell>
        </row>
        <row r="1879">
          <cell r="L1879" t="str">
            <v>Лаборант по обработке экспериментальных и расчетных данных</v>
          </cell>
        </row>
        <row r="1880">
          <cell r="L1880" t="str">
            <v>Лаборант по тепловым испытаниям</v>
          </cell>
        </row>
        <row r="1881">
          <cell r="L1881" t="str">
            <v>Лаборант по ультразвуковой технике</v>
          </cell>
        </row>
        <row r="1882">
          <cell r="L1882" t="str">
            <v>Лаборант по физико-механическим испытаниям</v>
          </cell>
        </row>
        <row r="1883">
          <cell r="L1883" t="str">
            <v>Лаборант по электроизоляционным материалам</v>
          </cell>
        </row>
        <row r="1884">
          <cell r="L1884" t="str">
            <v>Лаборант порошковой металлургии</v>
          </cell>
        </row>
        <row r="1885">
          <cell r="L1885" t="str">
            <v>Лаборант пробирного анализа</v>
          </cell>
        </row>
        <row r="1886">
          <cell r="L1886" t="str">
            <v>Лаборант производства бактерийных препаратов</v>
          </cell>
        </row>
        <row r="1887">
          <cell r="L1887" t="str">
            <v>Лаборант производства строительных материалов</v>
          </cell>
        </row>
        <row r="1888">
          <cell r="L1888" t="str">
            <v>Лаборант рентгеноспектрального анализа</v>
          </cell>
        </row>
        <row r="1889">
          <cell r="L1889" t="str">
            <v>Лаборант спектрального анализа</v>
          </cell>
        </row>
        <row r="1890">
          <cell r="L1890" t="str">
            <v>Лаборант ускорительной установки</v>
          </cell>
        </row>
        <row r="1891">
          <cell r="L1891" t="str">
            <v>Лаборант физико-химических исследований</v>
          </cell>
        </row>
        <row r="1892">
          <cell r="L1892" t="str">
            <v>Лаборант физической лаборатории</v>
          </cell>
        </row>
        <row r="1893">
          <cell r="L1893" t="str">
            <v>Лаборант химико-бактериологического анализа</v>
          </cell>
        </row>
        <row r="1894">
          <cell r="L1894" t="str">
            <v>Лаборант химического анализа</v>
          </cell>
        </row>
        <row r="1895">
          <cell r="L1895" t="str">
            <v>Лаборант экспериментальных стендов и установок</v>
          </cell>
        </row>
        <row r="1896">
          <cell r="L1896" t="str">
            <v>Лаборант электромеханических испытаний и измерений</v>
          </cell>
        </row>
        <row r="1897">
          <cell r="L1897" t="str">
            <v>Лаборант-испытатель спецаппаратуры</v>
          </cell>
        </row>
        <row r="1898">
          <cell r="L1898" t="str">
            <v>Лаборант-коллектор</v>
          </cell>
        </row>
        <row r="1899">
          <cell r="L1899" t="str">
            <v>Лаборант-коррозионист</v>
          </cell>
        </row>
        <row r="1900">
          <cell r="L1900" t="str">
            <v>Лаборант-кристаллооптик</v>
          </cell>
        </row>
        <row r="1901">
          <cell r="L1901" t="str">
            <v>Лаборант-металлограф</v>
          </cell>
        </row>
        <row r="1902">
          <cell r="L1902" t="str">
            <v>Лаборант-микробиолог</v>
          </cell>
        </row>
        <row r="1903">
          <cell r="L1903" t="str">
            <v>Лаборант-полярографист</v>
          </cell>
        </row>
        <row r="1904">
          <cell r="L1904" t="str">
            <v>Лаборант-радиометрист</v>
          </cell>
        </row>
        <row r="1905">
          <cell r="L1905" t="str">
            <v>Лаборант-радиофизик</v>
          </cell>
        </row>
        <row r="1906">
          <cell r="L1906" t="str">
            <v>Лаборант-радиохимик</v>
          </cell>
        </row>
        <row r="1907">
          <cell r="L1907" t="str">
            <v>Лаборант-расчетчик</v>
          </cell>
        </row>
        <row r="1908">
          <cell r="L1908" t="str">
            <v>Лаборант-рентгеногаммаграфист</v>
          </cell>
        </row>
        <row r="1909">
          <cell r="L1909" t="str">
            <v>Лаборант-рентгенолог газодинамической лаборатории</v>
          </cell>
        </row>
        <row r="1910">
          <cell r="L1910" t="str">
            <v>Лаборант-рентгеноструктурщик</v>
          </cell>
        </row>
        <row r="1911">
          <cell r="L1911" t="str">
            <v>Лаборант-сенситометрист</v>
          </cell>
        </row>
        <row r="1912">
          <cell r="L1912" t="str">
            <v>Лаборант-электроакустик</v>
          </cell>
        </row>
        <row r="1913">
          <cell r="L1913" t="str">
            <v>Лаборант-электрохимик</v>
          </cell>
        </row>
        <row r="1914">
          <cell r="L1914" t="str">
            <v>Лаглинщик</v>
          </cell>
        </row>
        <row r="1915">
          <cell r="L1915" t="str">
            <v>Лакировщик</v>
          </cell>
        </row>
        <row r="1916">
          <cell r="L1916" t="str">
            <v>Лакировщик глобусов</v>
          </cell>
        </row>
        <row r="1917">
          <cell r="L1917" t="str">
            <v>Лакировщик деталей часов</v>
          </cell>
        </row>
        <row r="1918">
          <cell r="L1918" t="str">
            <v>Лакировщик жести и труб</v>
          </cell>
        </row>
        <row r="1919">
          <cell r="L1919" t="str">
            <v>Лакировщик кож</v>
          </cell>
        </row>
        <row r="1920">
          <cell r="L1920" t="str">
            <v>Лакировщик оптических деталей</v>
          </cell>
        </row>
        <row r="1921">
          <cell r="L1921" t="str">
            <v>Лакировщик проводов и кабелей</v>
          </cell>
        </row>
        <row r="1922">
          <cell r="L1922" t="str">
            <v>Лакировщик туб</v>
          </cell>
        </row>
        <row r="1923">
          <cell r="L1923" t="str">
            <v>Лакировщик фибровых изделий</v>
          </cell>
        </row>
        <row r="1924">
          <cell r="L1924" t="str">
            <v>Лакировщик форм</v>
          </cell>
        </row>
        <row r="1925">
          <cell r="L1925" t="str">
            <v>Лакировщик художественных изделий</v>
          </cell>
        </row>
        <row r="1926">
          <cell r="L1926" t="str">
            <v>Лакировщик художественных изделий из металла</v>
          </cell>
        </row>
        <row r="1927">
          <cell r="L1927" t="str">
            <v>Лакировщик электроизоляционных изделий и материалов</v>
          </cell>
        </row>
        <row r="1928">
          <cell r="L1928" t="str">
            <v>Лаковар</v>
          </cell>
        </row>
        <row r="1929">
          <cell r="L1929" t="str">
            <v>Лакоразводчик</v>
          </cell>
        </row>
        <row r="1930">
          <cell r="L1930" t="str">
            <v>Ламповщик</v>
          </cell>
        </row>
        <row r="1931">
          <cell r="L1931" t="str">
            <v>Ланолинщик</v>
          </cell>
        </row>
        <row r="1932">
          <cell r="L1932" t="str">
            <v>Лебедчик</v>
          </cell>
        </row>
        <row r="1933">
          <cell r="L1933" t="str">
            <v>Лебедчик на лесосплаве</v>
          </cell>
        </row>
        <row r="1934">
          <cell r="L1934" t="str">
            <v>Лебедчик на трелевке леса</v>
          </cell>
        </row>
        <row r="1935">
          <cell r="L1935" t="str">
            <v>Лебедчик на штабелевке и погрузке леса</v>
          </cell>
        </row>
        <row r="1936">
          <cell r="L1936" t="str">
            <v>Лебедчик-моторист</v>
          </cell>
        </row>
        <row r="1937">
          <cell r="L1937" t="str">
            <v>Легкая и текстильная промышленность</v>
          </cell>
        </row>
        <row r="1938">
          <cell r="L1938" t="str">
            <v>Легкая промышленность</v>
          </cell>
        </row>
        <row r="1939">
          <cell r="L1939" t="str">
            <v>Лентовой уборщик</v>
          </cell>
        </row>
        <row r="1940">
          <cell r="L1940" t="str">
            <v>Лепщик архитектурных деталей</v>
          </cell>
        </row>
        <row r="1941">
          <cell r="L1941" t="str">
            <v>Лепщик скульптурного производства</v>
          </cell>
        </row>
        <row r="1942">
          <cell r="L1942" t="str">
            <v>Лепщик электрокерамических изделий</v>
          </cell>
        </row>
        <row r="1943">
          <cell r="L1943" t="str">
            <v>Лесник</v>
          </cell>
        </row>
        <row r="1944">
          <cell r="L1944" t="str">
            <v>Лесник (государственный инспектор по охране леса)</v>
          </cell>
        </row>
        <row r="1945">
          <cell r="L1945" t="str">
            <v>Лесной пожарный</v>
          </cell>
        </row>
        <row r="1946">
          <cell r="L1946" t="str">
            <v>Лесовод</v>
          </cell>
        </row>
        <row r="1947">
          <cell r="L1947" t="str">
            <v>Лесозаготовительные работы</v>
          </cell>
        </row>
        <row r="1948">
          <cell r="L1948" t="str">
            <v>Лесоруб</v>
          </cell>
        </row>
        <row r="1949">
          <cell r="L1949" t="str">
            <v>Листобойщик</v>
          </cell>
        </row>
        <row r="1950">
          <cell r="L1950" t="str">
            <v>Литейщик вакуумного, центробежно-вакуумного и центробежного литья</v>
          </cell>
        </row>
        <row r="1951">
          <cell r="L1951" t="str">
            <v>Литейщик гипсовых форм</v>
          </cell>
        </row>
        <row r="1952">
          <cell r="L1952" t="str">
            <v>Литейщик изделий из свинцовых сплавов</v>
          </cell>
        </row>
        <row r="1953">
          <cell r="L1953" t="str">
            <v>Литейщик катализатора</v>
          </cell>
        </row>
        <row r="1954">
          <cell r="L1954" t="str">
            <v>Литейщик металлов и сплавов</v>
          </cell>
        </row>
        <row r="1955">
          <cell r="L1955" t="str">
            <v>Литейщик методом направленной кристаллизации</v>
          </cell>
        </row>
        <row r="1956">
          <cell r="L1956" t="str">
            <v>Литейщик на машинах для литья под давлением</v>
          </cell>
        </row>
        <row r="1957">
          <cell r="L1957" t="str">
            <v>Литейщик облицовочных плиток</v>
          </cell>
        </row>
        <row r="1958">
          <cell r="L1958" t="str">
            <v>Литейщик пластмасс</v>
          </cell>
        </row>
        <row r="1959">
          <cell r="L1959" t="str">
            <v>Литейщик радиокерамики и ферритов</v>
          </cell>
        </row>
        <row r="1960">
          <cell r="L1960" t="str">
            <v>Литейщик санитарно-строительных изделий на конвейере</v>
          </cell>
        </row>
        <row r="1961">
          <cell r="L1961" t="str">
            <v>Литейщик санитарно-строительных изделий на стенде</v>
          </cell>
        </row>
        <row r="1962">
          <cell r="L1962" t="str">
            <v>Литейщик художественных изделий</v>
          </cell>
        </row>
        <row r="1963">
          <cell r="L1963" t="str">
            <v>Литейщик цветных металлов</v>
          </cell>
        </row>
        <row r="1964">
          <cell r="L1964" t="str">
            <v>Литейщик электрокерамических изделий</v>
          </cell>
        </row>
        <row r="1965">
          <cell r="L1965" t="str">
            <v>Лифтер</v>
          </cell>
        </row>
        <row r="1966">
          <cell r="L1966" t="str">
            <v>Ломщик пода</v>
          </cell>
        </row>
        <row r="1967">
          <cell r="L1967" t="str">
            <v>Лудильщик (оцинковщик) электролитическим методом</v>
          </cell>
        </row>
        <row r="1968">
          <cell r="L1968" t="str">
            <v>Лудильщик горячим способом</v>
          </cell>
        </row>
        <row r="1969">
          <cell r="L1969" t="str">
            <v>Лудильщик деталей и приборов горячим способом</v>
          </cell>
        </row>
        <row r="1970">
          <cell r="L1970" t="str">
            <v>Лудильщик проволоки</v>
          </cell>
        </row>
        <row r="1971">
          <cell r="L1971" t="str">
            <v>Лучевальщик</v>
          </cell>
        </row>
        <row r="1972">
          <cell r="L1972" t="str">
            <v>Лущильщик пленки</v>
          </cell>
        </row>
        <row r="1973">
          <cell r="L1973" t="str">
            <v>Лущильщик шпона</v>
          </cell>
        </row>
        <row r="1974">
          <cell r="L1974" t="str">
            <v>Люковой</v>
          </cell>
        </row>
        <row r="1975">
          <cell r="L1975" t="str">
            <v>Люминофорщик-экранировщик</v>
          </cell>
        </row>
        <row r="1976">
          <cell r="L1976" t="str">
            <v>Магнезировщик-вакуумщик</v>
          </cell>
        </row>
        <row r="1977">
          <cell r="L1977" t="str">
            <v>Макаль</v>
          </cell>
        </row>
        <row r="1978">
          <cell r="L1978" t="str">
            <v>Макетчик макетно-модельного проектирования</v>
          </cell>
        </row>
        <row r="1979">
          <cell r="L1979" t="str">
            <v>Макетчик театрально-постановочных макетов</v>
          </cell>
        </row>
        <row r="1980">
          <cell r="L1980" t="str">
            <v>Макетчик художественных макетов</v>
          </cell>
        </row>
        <row r="1981">
          <cell r="L1981" t="str">
            <v>Маляр</v>
          </cell>
        </row>
        <row r="1982">
          <cell r="L1982" t="str">
            <v>Маляр по отделке декораций</v>
          </cell>
        </row>
        <row r="1983">
          <cell r="L1983" t="str">
            <v>Маляр строительный</v>
          </cell>
        </row>
        <row r="1984">
          <cell r="L1984" t="str">
            <v>Маляр судовой</v>
          </cell>
        </row>
        <row r="1985">
          <cell r="L1985" t="str">
            <v>Маникюрша</v>
          </cell>
        </row>
        <row r="1986">
          <cell r="L1986" t="str">
            <v>Маривод</v>
          </cell>
        </row>
        <row r="1987">
          <cell r="L1987" t="str">
            <v>Маркировщик</v>
          </cell>
        </row>
        <row r="1988">
          <cell r="L1988" t="str">
            <v>Маркировщик деталей и приборов</v>
          </cell>
        </row>
        <row r="1989">
          <cell r="L1989" t="str">
            <v>Маслодел</v>
          </cell>
        </row>
        <row r="1990">
          <cell r="L1990" t="str">
            <v>Маслодел-мастер</v>
          </cell>
        </row>
        <row r="1991">
          <cell r="L1991" t="str">
            <v>Масложировое производство</v>
          </cell>
        </row>
        <row r="1992">
          <cell r="L1992" t="str">
            <v>Мастер дорожный</v>
          </cell>
        </row>
        <row r="1993">
          <cell r="L1993" t="str">
            <v>Мастер маникюра</v>
          </cell>
        </row>
        <row r="1994">
          <cell r="L1994" t="str">
            <v>Мастер мостовой</v>
          </cell>
        </row>
        <row r="1995">
          <cell r="L1995" t="str">
            <v>Мастер отделочных строительных работ</v>
          </cell>
        </row>
        <row r="1996">
          <cell r="L1996" t="str">
            <v>Мастер педикюра</v>
          </cell>
        </row>
        <row r="1997">
          <cell r="L1997" t="str">
            <v>Мастер перманентного макияжа</v>
          </cell>
        </row>
        <row r="1998">
          <cell r="L1998" t="str">
            <v>Мастер по наращиванию ресниц</v>
          </cell>
        </row>
        <row r="1999">
          <cell r="L1999" t="str">
            <v>Мастер производства молочного сахара</v>
          </cell>
        </row>
        <row r="2000">
          <cell r="L2000" t="str">
            <v>Мастер производства сухого обезжиренного молока и заменителя цельного молока</v>
          </cell>
        </row>
        <row r="2001">
          <cell r="L2001" t="str">
            <v>Мастер производства цельномолочной и кисломолочной продукции</v>
          </cell>
        </row>
        <row r="2002">
          <cell r="L2002" t="str">
            <v>Мастер участка производства</v>
          </cell>
        </row>
        <row r="2003">
          <cell r="L2003" t="str">
            <v>Мастер художественной татуировки</v>
          </cell>
        </row>
        <row r="2004">
          <cell r="L2004" t="str">
            <v>Мастер шиномонтажной мастерской</v>
          </cell>
        </row>
        <row r="2005">
          <cell r="L2005" t="str">
            <v>Мастер-наладчик по техническому обслуживанию машинотракторного парка</v>
          </cell>
        </row>
        <row r="2006">
          <cell r="L2006" t="str">
            <v>Мастер-оператор специальных работ по уборке и уходу за поверхностями</v>
          </cell>
        </row>
        <row r="2007">
          <cell r="L2007" t="str">
            <v>Матировщик-вакуумщик</v>
          </cell>
        </row>
        <row r="2008">
          <cell r="L2008" t="str">
            <v>Матрос</v>
          </cell>
        </row>
        <row r="2009">
          <cell r="L2009" t="str">
            <v>Матрос 2-го класса службы добычи рыбы</v>
          </cell>
        </row>
        <row r="2010">
          <cell r="L2010" t="str">
            <v>Матрос 2-го класса службы обработки рыбы</v>
          </cell>
        </row>
        <row r="2011">
          <cell r="L2011" t="str">
            <v>Матрос береговой</v>
          </cell>
        </row>
        <row r="2012">
          <cell r="L2012" t="str">
            <v>Матрос драги</v>
          </cell>
        </row>
        <row r="2013">
          <cell r="L2013" t="str">
            <v>Матрос-водолаз</v>
          </cell>
        </row>
        <row r="2014">
          <cell r="L2014" t="str">
            <v>Матрос-пожарный</v>
          </cell>
        </row>
        <row r="2015">
          <cell r="L2015" t="str">
            <v>Матрос-спасатель</v>
          </cell>
        </row>
        <row r="2016">
          <cell r="L2016" t="str">
            <v>Мацератор</v>
          </cell>
        </row>
        <row r="2017">
          <cell r="L2017" t="str">
            <v>Мачтовик-антенщик судовой</v>
          </cell>
        </row>
        <row r="2018">
          <cell r="L2018" t="str">
            <v>Машинист (кочегар) котельной</v>
          </cell>
        </row>
        <row r="2019">
          <cell r="L2019" t="str">
            <v>Машинист (обжигальщик) вращающихся и шахтных печей</v>
          </cell>
        </row>
        <row r="2020">
          <cell r="L2020" t="str">
            <v>Машинист (обжигальщик) вращающихся печей</v>
          </cell>
        </row>
        <row r="2021">
          <cell r="L2021" t="str">
            <v>Машинист (оператор) крана-манипулятора</v>
          </cell>
        </row>
        <row r="2022">
          <cell r="L2022" t="str">
            <v>Машинист автобетонолома</v>
          </cell>
        </row>
        <row r="2023">
          <cell r="L2023" t="str">
            <v>Машинист автобетононасоса</v>
          </cell>
        </row>
        <row r="2024">
          <cell r="L2024" t="str">
            <v>Машинист автовышки и автогидроподъемника</v>
          </cell>
        </row>
        <row r="2025">
          <cell r="L2025" t="str">
            <v>Машинист автогрейдера</v>
          </cell>
        </row>
        <row r="2026">
          <cell r="L2026" t="str">
            <v>Машинист автогудронатора</v>
          </cell>
        </row>
        <row r="2027">
          <cell r="L2027" t="str">
            <v>Машинист автокамерного агрегата</v>
          </cell>
        </row>
        <row r="2028">
          <cell r="L2028" t="str">
            <v>Машинист автокомпрессора</v>
          </cell>
        </row>
        <row r="2029">
          <cell r="L2029" t="str">
            <v>Машинист автомата для завертывания книг в суперобложку</v>
          </cell>
        </row>
        <row r="2030">
          <cell r="L2030" t="str">
            <v>Машинист автомата по изготовлению обрезных обложек</v>
          </cell>
        </row>
        <row r="2031">
          <cell r="L2031" t="str">
            <v>Машинист автоматической линии</v>
          </cell>
        </row>
        <row r="2032">
          <cell r="L2032" t="str">
            <v>Машинист автоматической линии по изготовлению книг</v>
          </cell>
        </row>
        <row r="2033">
          <cell r="L2033" t="str">
            <v>Машинист автоматической линии по изготовлению контейнеров из полимеров</v>
          </cell>
        </row>
        <row r="2034">
          <cell r="L2034" t="str">
            <v>Машинист автоматической линии по изготовлению тетрадей для нот и альбомов для рисования</v>
          </cell>
        </row>
        <row r="2035">
          <cell r="L2035" t="str">
            <v>Машинист автомобилеразгрузчика</v>
          </cell>
        </row>
        <row r="2036">
          <cell r="L2036" t="str">
            <v>Машинист автомотрисы</v>
          </cell>
        </row>
        <row r="2037">
          <cell r="L2037" t="str">
            <v>Машинист автоямобура</v>
          </cell>
        </row>
        <row r="2038">
          <cell r="L2038" t="str">
            <v>Машинист агрегата безвоздушного распыления высокого давления</v>
          </cell>
        </row>
        <row r="2039">
          <cell r="L2039" t="str">
            <v>Машинист агрегата бесшвейного скрепления</v>
          </cell>
        </row>
        <row r="2040">
          <cell r="L2040" t="str">
            <v>Машинист агрегата изготовления искусственной кожи</v>
          </cell>
        </row>
        <row r="2041">
          <cell r="L2041" t="str">
            <v>Машинист агрегата изготовления стиральной резинки</v>
          </cell>
        </row>
        <row r="2042">
          <cell r="L2042" t="str">
            <v>Машинист агрегата искусственного бархата</v>
          </cell>
        </row>
        <row r="2043">
          <cell r="L2043" t="str">
            <v>Машинист агрегата по изготовлению навивочных рукавов</v>
          </cell>
        </row>
        <row r="2044">
          <cell r="L2044" t="str">
            <v>Машинист агрегатов по добыче соли в озере</v>
          </cell>
        </row>
        <row r="2045">
          <cell r="L2045" t="str">
            <v>Машинист агрегатов по обслуживанию нефтегазопромыслового оборудования</v>
          </cell>
        </row>
        <row r="2046">
          <cell r="L2046" t="str">
            <v>Машинист адресовальной машины</v>
          </cell>
        </row>
        <row r="2047">
          <cell r="L2047" t="str">
            <v>Машинист алфавитной машины</v>
          </cell>
        </row>
        <row r="2048">
          <cell r="L2048" t="str">
            <v>Машинист барабанного охладителя</v>
          </cell>
        </row>
        <row r="2049">
          <cell r="L2049" t="str">
            <v>Машинист баровой установки</v>
          </cell>
        </row>
        <row r="2050">
          <cell r="L2050" t="str">
            <v>Машинист береговых насосных станций</v>
          </cell>
        </row>
        <row r="2051">
          <cell r="L2051" t="str">
            <v>Машинист бетононасосной установки</v>
          </cell>
        </row>
        <row r="2052">
          <cell r="L2052" t="str">
            <v>Машинист бетоносмесителя передвижного</v>
          </cell>
        </row>
        <row r="2053">
          <cell r="L2053" t="str">
            <v>Машинист бетоноукладчика</v>
          </cell>
        </row>
        <row r="2054">
          <cell r="L2054" t="str">
            <v>Машинист битумировочной машины</v>
          </cell>
        </row>
        <row r="2055">
          <cell r="L2055" t="str">
            <v>Машинист битумоплавильной передвижной установки</v>
          </cell>
        </row>
        <row r="2056">
          <cell r="L2056" t="str">
            <v>Машинист блокообрабатывающего агрегата</v>
          </cell>
        </row>
        <row r="2057">
          <cell r="L2057" t="str">
            <v>Машинист блондочной машины</v>
          </cell>
        </row>
        <row r="2058">
          <cell r="L2058" t="str">
            <v>Машинист блочной системы управления агрегатами (котел-турбина)</v>
          </cell>
        </row>
        <row r="2059">
          <cell r="L2059" t="str">
            <v>Машинист брикетного пресса</v>
          </cell>
        </row>
        <row r="2060">
          <cell r="L2060" t="str">
            <v>Машинист бульдозера</v>
          </cell>
        </row>
        <row r="2061">
          <cell r="L2061" t="str">
            <v>Машинист бумагоделательной (картоноделательной) машины (сеточник)</v>
          </cell>
        </row>
        <row r="2062">
          <cell r="L2062" t="str">
            <v>Машинист бумагокрасильной машины (красильщик)</v>
          </cell>
        </row>
        <row r="2063">
          <cell r="L2063" t="str">
            <v>Машинист бурильно-крановой самоходной машины</v>
          </cell>
        </row>
        <row r="2064">
          <cell r="L2064" t="str">
            <v>Машинист буровой установки</v>
          </cell>
        </row>
        <row r="2065">
          <cell r="L2065" t="str">
            <v>Машинист буровых установок на нефть и газ</v>
          </cell>
        </row>
        <row r="2066">
          <cell r="L2066" t="str">
            <v>Машинист буртоукладочной машины</v>
          </cell>
        </row>
        <row r="2067">
          <cell r="L2067" t="str">
            <v>Машинист вагон-весов</v>
          </cell>
        </row>
        <row r="2068">
          <cell r="L2068" t="str">
            <v>Машинист вагоноопрокидывателя</v>
          </cell>
        </row>
        <row r="2069">
          <cell r="L2069" t="str">
            <v>Машинист вакуумной установки</v>
          </cell>
        </row>
        <row r="2070">
          <cell r="L2070" t="str">
            <v>Машинист вакуум-упаковочной машины</v>
          </cell>
        </row>
        <row r="2071">
          <cell r="L2071" t="str">
            <v>Машинист вакуум-формовочной машины</v>
          </cell>
        </row>
        <row r="2072">
          <cell r="L2072" t="str">
            <v>Машинист вакуум-формующей машины</v>
          </cell>
        </row>
        <row r="2073">
          <cell r="L2073" t="str">
            <v>Машинист валькосъемной машины</v>
          </cell>
        </row>
        <row r="2074">
          <cell r="L2074" t="str">
            <v>Машинист вальцовых станков</v>
          </cell>
        </row>
        <row r="2075">
          <cell r="L2075" t="str">
            <v>Машинист ведущего мотора прокатного стана</v>
          </cell>
        </row>
        <row r="2076">
          <cell r="L2076" t="str">
            <v>Машинист вентиляционной и аспирационной установок</v>
          </cell>
        </row>
        <row r="2077">
          <cell r="L2077" t="str">
            <v>Машинист весоповерочного вагона</v>
          </cell>
        </row>
        <row r="2078">
          <cell r="L2078" t="str">
            <v>Машинист вибровдавливающего погружателя свай самоходного</v>
          </cell>
        </row>
        <row r="2079">
          <cell r="L2079" t="str">
            <v>Машинист вибропогружателя бескопрового</v>
          </cell>
        </row>
        <row r="2080">
          <cell r="L2080" t="str">
            <v>Машинист вибропогрузочной установки</v>
          </cell>
        </row>
        <row r="2081">
          <cell r="L2081" t="str">
            <v>Машинист вибросит резальных машин</v>
          </cell>
        </row>
        <row r="2082">
          <cell r="L2082" t="str">
            <v>Машинист винтовых насосов (фуллеровщик)</v>
          </cell>
        </row>
        <row r="2083">
          <cell r="L2083" t="str">
            <v>Машинист вкладочно-швейно-резального агрегата</v>
          </cell>
        </row>
        <row r="2084">
          <cell r="L2084" t="str">
            <v>Машинист воздухоразделительных установок</v>
          </cell>
        </row>
        <row r="2085">
          <cell r="L2085" t="str">
            <v>Машинист воздушно-канатной дороги</v>
          </cell>
        </row>
        <row r="2086">
          <cell r="L2086" t="str">
            <v>Машинист выборочной машины</v>
          </cell>
        </row>
        <row r="2087">
          <cell r="L2087" t="str">
            <v>Машинист выдувных машин</v>
          </cell>
        </row>
        <row r="2088">
          <cell r="L2088" t="str">
            <v>Машинист вырубально-упаковочного агрегата</v>
          </cell>
        </row>
        <row r="2089">
          <cell r="L2089" t="str">
            <v>Машинист высекально-штамповочной машины</v>
          </cell>
        </row>
        <row r="2090">
          <cell r="L2090" t="str">
            <v>Машинист высотнокомпрессорной установки</v>
          </cell>
        </row>
        <row r="2091">
          <cell r="L2091" t="str">
            <v>Машинист вышивальной машины "Пантограф"</v>
          </cell>
        </row>
        <row r="2092">
          <cell r="L2092" t="str">
            <v>Машинист газогенераторной станции</v>
          </cell>
        </row>
        <row r="2093">
          <cell r="L2093" t="str">
            <v>Машинист газодувных машин</v>
          </cell>
        </row>
        <row r="2094">
          <cell r="L2094" t="str">
            <v>Машинист газокаротажной станции</v>
          </cell>
        </row>
        <row r="2095">
          <cell r="L2095" t="str">
            <v>Машинист газораздаточной станции</v>
          </cell>
        </row>
        <row r="2096">
          <cell r="L2096" t="str">
            <v>Машинист газотурбинных установок</v>
          </cell>
        </row>
        <row r="2097">
          <cell r="L2097" t="str">
            <v>Машинист газотурбовоза</v>
          </cell>
        </row>
        <row r="2098">
          <cell r="L2098" t="str">
            <v>Машинист гидроагрегатов</v>
          </cell>
        </row>
        <row r="2099">
          <cell r="L2099" t="str">
            <v>Машинист гидромониторно-эжекторного плавучего несамоходного снаряда</v>
          </cell>
        </row>
        <row r="2100">
          <cell r="L2100" t="str">
            <v>Машинист гидроочистки и смазки изложниц</v>
          </cell>
        </row>
        <row r="2101">
          <cell r="L2101" t="str">
            <v>Машинист гидропневматической установки</v>
          </cell>
        </row>
        <row r="2102">
          <cell r="L2102" t="str">
            <v>Машинист гидросеялки самоходной</v>
          </cell>
        </row>
        <row r="2103">
          <cell r="L2103" t="str">
            <v>Машинист гидротипного производства</v>
          </cell>
        </row>
        <row r="2104">
          <cell r="L2104" t="str">
            <v>Машинист глинорезной машины</v>
          </cell>
        </row>
        <row r="2105">
          <cell r="L2105" t="str">
            <v>Машинист горных выемочных машин</v>
          </cell>
        </row>
        <row r="2106">
          <cell r="L2106" t="str">
            <v>Машинист гофрировального агрегата</v>
          </cell>
        </row>
        <row r="2107">
          <cell r="L2107" t="str">
            <v>Машинист гранулирования пластических масс</v>
          </cell>
        </row>
        <row r="2108">
          <cell r="L2108" t="str">
            <v>Машинист грейдера прицепного</v>
          </cell>
        </row>
        <row r="2109">
          <cell r="L2109" t="str">
            <v>Машинист грейдер-элеватора</v>
          </cell>
        </row>
        <row r="2110">
          <cell r="L2110" t="str">
            <v>Машинист грузового причала</v>
          </cell>
        </row>
        <row r="2111">
          <cell r="L2111" t="str">
            <v>Машинист гуммировального агрегата</v>
          </cell>
        </row>
        <row r="2112">
          <cell r="L2112" t="str">
            <v>Машинист двигателей внутреннего сгорания</v>
          </cell>
        </row>
        <row r="2113">
          <cell r="L2113" t="str">
            <v>Машинист двоильной машины</v>
          </cell>
        </row>
        <row r="2114">
          <cell r="L2114" t="str">
            <v>Машинист двоильно-ленточной машины</v>
          </cell>
        </row>
        <row r="2115">
          <cell r="L2115" t="str">
            <v>Машинист дизельмолота бескопрового</v>
          </cell>
        </row>
        <row r="2116">
          <cell r="L2116" t="str">
            <v>Машинист дизельпоезда</v>
          </cell>
        </row>
        <row r="2117">
          <cell r="L2117" t="str">
            <v>Машинист дистрибутора</v>
          </cell>
        </row>
        <row r="2118">
          <cell r="L2118" t="str">
            <v>Машинист дноклеильной машины</v>
          </cell>
        </row>
        <row r="2119">
          <cell r="L2119" t="str">
            <v>Машинист дорожно-транспортных машин</v>
          </cell>
        </row>
        <row r="2120">
          <cell r="L2120" t="str">
            <v>Машинист драги</v>
          </cell>
        </row>
        <row r="2121">
          <cell r="L2121" t="str">
            <v>Машинист дренажной машины</v>
          </cell>
        </row>
        <row r="2122">
          <cell r="L2122" t="str">
            <v>Машинист дробильно-погрузочного агрегата</v>
          </cell>
        </row>
        <row r="2123">
          <cell r="L2123" t="str">
            <v>Машинист дробильно-помольно-сортировочных механизмов</v>
          </cell>
        </row>
        <row r="2124">
          <cell r="L2124" t="str">
            <v>Машинист дробильных машин</v>
          </cell>
        </row>
        <row r="2125">
          <cell r="L2125" t="str">
            <v>Машинист дробильных установок</v>
          </cell>
        </row>
        <row r="2126">
          <cell r="L2126" t="str">
            <v>Машинист дублирующего агрегата</v>
          </cell>
        </row>
        <row r="2127">
          <cell r="L2127" t="str">
            <v>Машинист железнодорожно-строительных машин</v>
          </cell>
        </row>
        <row r="2128">
          <cell r="L2128" t="str">
            <v>Машинист завалочной машины</v>
          </cell>
        </row>
        <row r="2129">
          <cell r="L2129" t="str">
            <v>Машинист загрузочных механизмов</v>
          </cell>
        </row>
        <row r="2130">
          <cell r="L2130" t="str">
            <v>Машинист закаточных машин</v>
          </cell>
        </row>
        <row r="2131">
          <cell r="L2131" t="str">
            <v>Машинист заливщика швов</v>
          </cell>
        </row>
        <row r="2132">
          <cell r="L2132" t="str">
            <v>Машинист заправочной машины</v>
          </cell>
        </row>
        <row r="2133">
          <cell r="L2133" t="str">
            <v>Машинист землеройно-фрезерной самоходной машины</v>
          </cell>
        </row>
        <row r="2134">
          <cell r="L2134" t="str">
            <v>Машинист землесосного плавучего несамоходного снаряда</v>
          </cell>
        </row>
        <row r="2135">
          <cell r="L2135" t="str">
            <v>Машинист землесосной установки</v>
          </cell>
        </row>
        <row r="2136">
          <cell r="L2136" t="str">
            <v>Машинист зерновых погрузочно-разгрузочных машин</v>
          </cell>
        </row>
        <row r="2137">
          <cell r="L2137" t="str">
            <v>Машинист зумпфового агрегата</v>
          </cell>
        </row>
        <row r="2138">
          <cell r="L2138" t="str">
            <v>Машинист ионизационной машины</v>
          </cell>
        </row>
        <row r="2139">
          <cell r="L2139" t="str">
            <v>Машинист каландра</v>
          </cell>
        </row>
        <row r="2140">
          <cell r="L2140" t="str">
            <v>Машинист кальцинаторов</v>
          </cell>
        </row>
        <row r="2141">
          <cell r="L2141" t="str">
            <v>Машинист камнекольной машины</v>
          </cell>
        </row>
        <row r="2142">
          <cell r="L2142" t="str">
            <v>Машинист камнерезной машины</v>
          </cell>
        </row>
        <row r="2143">
          <cell r="L2143" t="str">
            <v>Машинист каротажной станции</v>
          </cell>
        </row>
        <row r="2144">
          <cell r="L2144" t="str">
            <v>Машинист катальной машины</v>
          </cell>
        </row>
        <row r="2145">
          <cell r="L2145" t="str">
            <v>Машинист катка самоходного и полуприцепного на пневматических шинах</v>
          </cell>
        </row>
        <row r="2146">
          <cell r="L2146" t="str">
            <v>Машинист катка самоходного с гладкими вальцами</v>
          </cell>
        </row>
        <row r="2147">
          <cell r="L2147" t="str">
            <v>Машинист клеевого агрегата</v>
          </cell>
        </row>
        <row r="2148">
          <cell r="L2148" t="str">
            <v>Машинист клеильно-загибочной машины</v>
          </cell>
        </row>
        <row r="2149">
          <cell r="L2149" t="str">
            <v>Машинист клеильно-сушильной машины (клейщик)</v>
          </cell>
        </row>
        <row r="2150">
          <cell r="L2150" t="str">
            <v>Машинист книговставочной машины</v>
          </cell>
        </row>
        <row r="2151">
          <cell r="L2151" t="str">
            <v>Машинист коксовых машин</v>
          </cell>
        </row>
        <row r="2152">
          <cell r="L2152" t="str">
            <v>Машинист коксопогрузочной машины</v>
          </cell>
        </row>
        <row r="2153">
          <cell r="L2153" t="str">
            <v>Машинист компрессора для подачи воздуха водолазам</v>
          </cell>
        </row>
        <row r="2154">
          <cell r="L2154" t="str">
            <v>Машинист компрессора передвижного</v>
          </cell>
        </row>
        <row r="2155">
          <cell r="L2155" t="str">
            <v>Машинист компрессорных установок</v>
          </cell>
        </row>
        <row r="2156">
          <cell r="L2156" t="str">
            <v>Машинист конвейера</v>
          </cell>
        </row>
        <row r="2157">
          <cell r="L2157" t="str">
            <v>Машинист конвертной машины</v>
          </cell>
        </row>
        <row r="2158">
          <cell r="L2158" t="str">
            <v>Машинист контактно-сварочной установки передвижной для сварки магистральных газонефтепродуктопроводов</v>
          </cell>
        </row>
        <row r="2159">
          <cell r="L2159" t="str">
            <v>Машинист копра</v>
          </cell>
        </row>
        <row r="2160">
          <cell r="L2160" t="str">
            <v>Машинист котельной установки (кочегар) судна</v>
          </cell>
        </row>
        <row r="2161">
          <cell r="L2161" t="str">
            <v>Машинист котлов</v>
          </cell>
        </row>
        <row r="2162">
          <cell r="L2162" t="str">
            <v>Машинист крана (крановщик)</v>
          </cell>
        </row>
        <row r="2163">
          <cell r="L2163" t="str">
            <v>Машинист крана автомобильного</v>
          </cell>
        </row>
        <row r="2164">
          <cell r="L2164" t="str">
            <v>Машинист крана металлургического производства</v>
          </cell>
        </row>
        <row r="2165">
          <cell r="L2165" t="str">
            <v>Машинист крана склада сульфата</v>
          </cell>
        </row>
        <row r="2166">
          <cell r="L2166" t="str">
            <v>Машинист красильного и вулканизационного оборудования</v>
          </cell>
        </row>
        <row r="2167">
          <cell r="L2167" t="str">
            <v>Машинист кратцера</v>
          </cell>
        </row>
        <row r="2168">
          <cell r="L2168" t="str">
            <v>Машинист креповой машины</v>
          </cell>
        </row>
        <row r="2169">
          <cell r="L2169" t="str">
            <v>Машинист крытвенной машины</v>
          </cell>
        </row>
        <row r="2170">
          <cell r="L2170" t="str">
            <v>Машинист крышкоделательной машины</v>
          </cell>
        </row>
        <row r="2171">
          <cell r="L2171" t="str">
            <v>Машинист лакировально-гуммировальной машины</v>
          </cell>
        </row>
        <row r="2172">
          <cell r="L2172" t="str">
            <v>Машинист лакировальных машин</v>
          </cell>
        </row>
        <row r="2173">
          <cell r="L2173" t="str">
            <v>Машинист лакировочных машин</v>
          </cell>
        </row>
        <row r="2174">
          <cell r="L2174" t="str">
            <v>Машинист лаконаносящей машины</v>
          </cell>
        </row>
        <row r="2175">
          <cell r="L2175" t="str">
            <v>Машинист ледорезной машины</v>
          </cell>
        </row>
        <row r="2176">
          <cell r="L2176" t="str">
            <v>Машинист лесозаготовительной машины</v>
          </cell>
        </row>
        <row r="2177">
          <cell r="L2177" t="str">
            <v>Машинист линий аэрозоль-транспорта</v>
          </cell>
        </row>
        <row r="2178">
          <cell r="L2178" t="str">
            <v>Машинист линии нанесения точечного полимерного покрытия</v>
          </cell>
        </row>
        <row r="2179">
          <cell r="L2179" t="str">
            <v>Машинист линии непрерывной ферментации табака</v>
          </cell>
        </row>
        <row r="2180">
          <cell r="L2180" t="str">
            <v>Машинист линии подготовки табака к ферментации</v>
          </cell>
        </row>
        <row r="2181">
          <cell r="L2181" t="str">
            <v>Машинист линовальной машины</v>
          </cell>
        </row>
        <row r="2182">
          <cell r="L2182" t="str">
            <v>Машинист листоформовочной машины</v>
          </cell>
        </row>
        <row r="2183">
          <cell r="L2183" t="str">
            <v>Машинист малярной станции передвижной</v>
          </cell>
        </row>
        <row r="2184">
          <cell r="L2184" t="str">
            <v>Машинист маркировочной машины для разметки автомобильных дорог</v>
          </cell>
        </row>
        <row r="2185">
          <cell r="L2185" t="str">
            <v>Машинист махорочно-набивных машин</v>
          </cell>
        </row>
        <row r="2186">
          <cell r="L2186" t="str">
            <v>Машинист машин вытягивания стекла</v>
          </cell>
        </row>
        <row r="2187">
          <cell r="L2187" t="str">
            <v>Машинист машин и механизмов внутренних водоемов</v>
          </cell>
        </row>
        <row r="2188">
          <cell r="L2188" t="str">
            <v>Машинист машин по добыче и переработке кускового торфа</v>
          </cell>
        </row>
        <row r="2189">
          <cell r="L2189" t="str">
            <v>Машинист машин по добыче и переработке фрезерного торфа</v>
          </cell>
        </row>
        <row r="2190">
          <cell r="L2190" t="str">
            <v>Машинист машин по заготовке тростника</v>
          </cell>
        </row>
        <row r="2191">
          <cell r="L2191" t="str">
            <v>Машинист машин по подготовке торфяных месторождений к эксплуатации</v>
          </cell>
        </row>
        <row r="2192">
          <cell r="L2192" t="str">
            <v>Машинист машин по чистке и смазке листов</v>
          </cell>
        </row>
        <row r="2193">
          <cell r="L2193" t="str">
            <v>Машинист машины длинноволокнистых бумаг</v>
          </cell>
        </row>
        <row r="2194">
          <cell r="L2194" t="str">
            <v>Машинист машины для вкладки книг в футляры</v>
          </cell>
        </row>
        <row r="2195">
          <cell r="L2195" t="str">
            <v>Машинист машины для изоляции газонефтепродуктопроводов</v>
          </cell>
        </row>
        <row r="2196">
          <cell r="L2196" t="str">
            <v>Машинист машины для ломки футеровки конвертеров и ковшей</v>
          </cell>
        </row>
        <row r="2197">
          <cell r="L2197" t="str">
            <v>Машинист машины для нанесения пленкообразующей жидкости</v>
          </cell>
        </row>
        <row r="2198">
          <cell r="L2198" t="str">
            <v>Машинист машины для покрытия бумаги полиэтиленовой пленкой</v>
          </cell>
        </row>
        <row r="2199">
          <cell r="L2199" t="str">
            <v>Машинист машины для укладки дорожных бордюров</v>
          </cell>
        </row>
        <row r="2200">
          <cell r="L2200" t="str">
            <v>Машинист машины для устройства защитных шероховатых слоев дорожных покрытий</v>
          </cell>
        </row>
        <row r="2201">
          <cell r="L2201" t="str">
            <v>Машинист машины для устройства укрепительных полос</v>
          </cell>
        </row>
        <row r="2202">
          <cell r="L2202" t="str">
            <v>Машинист машины для устройства швов при выполнении дорожных работ</v>
          </cell>
        </row>
        <row r="2203">
          <cell r="L2203" t="str">
            <v>Машинист машины огневой зачистки</v>
          </cell>
        </row>
        <row r="2204">
          <cell r="L2204" t="str">
            <v>Машинист машины по изготовлению бумаги для табачных фильтров</v>
          </cell>
        </row>
        <row r="2205">
          <cell r="L2205" t="str">
            <v>Машинист машины по изготовлению гильз</v>
          </cell>
        </row>
        <row r="2206">
          <cell r="L2206" t="str">
            <v>Машинист машины по производству изделий из бумаги</v>
          </cell>
        </row>
        <row r="2207">
          <cell r="L2207" t="str">
            <v>Машинист мельниц</v>
          </cell>
        </row>
        <row r="2208">
          <cell r="L2208" t="str">
            <v>Машинист мельницы</v>
          </cell>
        </row>
        <row r="2209">
          <cell r="L2209" t="str">
            <v>Машинист механизированного натяжного устройства для изготовления напряженно-армированных конструкций</v>
          </cell>
        </row>
        <row r="2210">
          <cell r="L2210" t="str">
            <v>Машинист механизированного оборудования по подъему подвижной (скользящей) опалубки</v>
          </cell>
        </row>
        <row r="2211">
          <cell r="L2211" t="str">
            <v>Машинист механического или флотационного обогащения руды</v>
          </cell>
        </row>
        <row r="2212">
          <cell r="L2212" t="str">
            <v>Машинист механического катка</v>
          </cell>
        </row>
        <row r="2213">
          <cell r="L2213" t="str">
            <v>Машинист механического оборудования землесосных плавучих несамоходных снарядов и грунтонасосных установок</v>
          </cell>
        </row>
        <row r="2214">
          <cell r="L2214" t="str">
            <v>Машинист мешалок</v>
          </cell>
        </row>
        <row r="2215">
          <cell r="L2215" t="str">
            <v>Машинист микструдера</v>
          </cell>
        </row>
        <row r="2216">
          <cell r="L2216" t="str">
            <v>Машинист мобильного комплекса, оснащенного агрегатами для приготовления растворов и цементобетонных смесей</v>
          </cell>
        </row>
        <row r="2217">
          <cell r="L2217" t="str">
            <v>Машинист моечной установки</v>
          </cell>
        </row>
        <row r="2218">
          <cell r="L2218" t="str">
            <v>Машинист моечных машин</v>
          </cell>
        </row>
        <row r="2219">
          <cell r="L2219" t="str">
            <v>Машинист мостового перегружателя</v>
          </cell>
        </row>
        <row r="2220">
          <cell r="L2220" t="str">
            <v>Машинист мотовоза</v>
          </cell>
        </row>
        <row r="2221">
          <cell r="L2221" t="str">
            <v>Машинист мотовоза метрополитена</v>
          </cell>
        </row>
        <row r="2222">
          <cell r="L2222" t="str">
            <v>Машинист мягчильной машины</v>
          </cell>
        </row>
        <row r="2223">
          <cell r="L2223" t="str">
            <v>Машинист на молотах, прессах и манипуляторах</v>
          </cell>
        </row>
        <row r="2224">
          <cell r="L2224" t="str">
            <v>Машинист на припрессовке пленки</v>
          </cell>
        </row>
        <row r="2225">
          <cell r="L2225" t="str">
            <v>Машинист навивочных и намоточных машин</v>
          </cell>
        </row>
        <row r="2226">
          <cell r="L2226" t="str">
            <v>Машинист нарезчика швов самоходного</v>
          </cell>
        </row>
        <row r="2227">
          <cell r="L2227" t="str">
            <v>Машинист наслаивающей машины</v>
          </cell>
        </row>
        <row r="2228">
          <cell r="L2228" t="str">
            <v>Машинист насосной станции по закачке рабочего агента в пласт</v>
          </cell>
        </row>
        <row r="2229">
          <cell r="L2229" t="str">
            <v>Машинист насосной установки железнодорожного водоснабжения</v>
          </cell>
        </row>
        <row r="2230">
          <cell r="L2230" t="str">
            <v>Машинист насосных установок</v>
          </cell>
        </row>
        <row r="2231">
          <cell r="L2231" t="str">
            <v>Машинист низальных машин</v>
          </cell>
        </row>
        <row r="2232">
          <cell r="L2232" t="str">
            <v>Машинист обкаточной машины</v>
          </cell>
        </row>
        <row r="2233">
          <cell r="L2233" t="str">
            <v>Машинист обойно-печатной машины</v>
          </cell>
        </row>
        <row r="2234">
          <cell r="L2234" t="str">
            <v>Машинист оборудования конвейерных и поточных линий</v>
          </cell>
        </row>
        <row r="2235">
          <cell r="L2235" t="str">
            <v>Машинист оборудования распределительных нефтебаз</v>
          </cell>
        </row>
        <row r="2236">
          <cell r="L2236" t="str">
            <v>Машинист обсадочной машины</v>
          </cell>
        </row>
        <row r="2237">
          <cell r="L2237" t="str">
            <v>Машинист оклеечно-каптальной машины</v>
          </cell>
        </row>
        <row r="2238">
          <cell r="L2238" t="str">
            <v>Машинист окомкователя</v>
          </cell>
        </row>
        <row r="2239">
          <cell r="L2239" t="str">
            <v>Машинист оплеточной машины</v>
          </cell>
        </row>
        <row r="2240">
          <cell r="L2240" t="str">
            <v>Машинист опудривателя окатышей</v>
          </cell>
        </row>
        <row r="2241">
          <cell r="L2241" t="str">
            <v>Машинист отвалообразователя</v>
          </cell>
        </row>
        <row r="2242">
          <cell r="L2242" t="str">
            <v>Машинист отвального моста</v>
          </cell>
        </row>
        <row r="2243">
          <cell r="L2243" t="str">
            <v>Машинист отвального плуга</v>
          </cell>
        </row>
        <row r="2244">
          <cell r="L2244" t="str">
            <v>Машинист отжимного оборудования</v>
          </cell>
        </row>
        <row r="2245">
          <cell r="L2245" t="str">
            <v>Машинист отжимной машины</v>
          </cell>
        </row>
        <row r="2246">
          <cell r="L2246" t="str">
            <v>Машинист отжимно-промывного оборудования</v>
          </cell>
        </row>
        <row r="2247">
          <cell r="L2247" t="str">
            <v>Машинист отливной машины</v>
          </cell>
        </row>
        <row r="2248">
          <cell r="L2248" t="str">
            <v>Машинист охладителей</v>
          </cell>
        </row>
        <row r="2249">
          <cell r="L2249" t="str">
            <v>Машинист очистительного оборудования</v>
          </cell>
        </row>
        <row r="2250">
          <cell r="L2250" t="str">
            <v>Машинист ошпарочного агрегата</v>
          </cell>
        </row>
        <row r="2251">
          <cell r="L2251" t="str">
            <v>Машинист папочной машины</v>
          </cell>
        </row>
        <row r="2252">
          <cell r="L2252" t="str">
            <v>Машинист паровоза</v>
          </cell>
        </row>
        <row r="2253">
          <cell r="L2253" t="str">
            <v>Машинист паровой машины и локомобиля</v>
          </cell>
        </row>
        <row r="2254">
          <cell r="L2254" t="str">
            <v>Машинист паровой передвижной депарафинизационной установки</v>
          </cell>
        </row>
        <row r="2255">
          <cell r="L2255" t="str">
            <v>Машинист паровых турбин</v>
          </cell>
        </row>
        <row r="2256">
          <cell r="L2256" t="str">
            <v>Машинист парогенераторной установки по закачке пара в нефтяные пласты</v>
          </cell>
        </row>
        <row r="2257">
          <cell r="L2257" t="str">
            <v>Машинист пергаментной машины</v>
          </cell>
        </row>
        <row r="2258">
          <cell r="L2258" t="str">
            <v>Машинист перегружателей</v>
          </cell>
        </row>
        <row r="2259">
          <cell r="L2259" t="str">
            <v>Машинист передвижного компрессора</v>
          </cell>
        </row>
        <row r="2260">
          <cell r="L2260" t="str">
            <v>Машинист перекидного желоба</v>
          </cell>
        </row>
        <row r="2261">
          <cell r="L2261" t="str">
            <v>Машинист перопухообрабатывающих машин</v>
          </cell>
        </row>
        <row r="2262">
          <cell r="L2262" t="str">
            <v>Машинист пескоподающей установки</v>
          </cell>
        </row>
        <row r="2263">
          <cell r="L2263" t="str">
            <v>Машинист печатно-высекательного агрегата</v>
          </cell>
        </row>
        <row r="2264">
          <cell r="L2264" t="str">
            <v>Машинист печатной машины</v>
          </cell>
        </row>
        <row r="2265">
          <cell r="L2265" t="str">
            <v>Машинист питателя</v>
          </cell>
        </row>
        <row r="2266">
          <cell r="L2266" t="str">
            <v>Машинист планировщика</v>
          </cell>
        </row>
        <row r="2267">
          <cell r="L2267" t="str">
            <v>Машинист плунжерной машины</v>
          </cell>
        </row>
        <row r="2268">
          <cell r="L2268" t="str">
            <v>Машинист пневматических и винтовых насосов</v>
          </cell>
        </row>
        <row r="2269">
          <cell r="L2269" t="str">
            <v>Машинист пневматических насосов</v>
          </cell>
        </row>
        <row r="2270">
          <cell r="L2270" t="str">
            <v>Машинист пневматической установки</v>
          </cell>
        </row>
        <row r="2271">
          <cell r="L2271" t="str">
            <v>Машинист пневмотранспорта</v>
          </cell>
        </row>
        <row r="2272">
          <cell r="L2272" t="str">
            <v>Машинист по моторным испытаниям топлива</v>
          </cell>
        </row>
        <row r="2273">
          <cell r="L2273" t="str">
            <v>Машинист по навивке канатов</v>
          </cell>
        </row>
        <row r="2274">
          <cell r="L2274" t="str">
            <v>Машинист по обслуживанию силосов и угольной башни</v>
          </cell>
        </row>
        <row r="2275">
          <cell r="L2275" t="str">
            <v>Машинист по очистке кукурузных початков</v>
          </cell>
        </row>
        <row r="2276">
          <cell r="L2276" t="str">
            <v>Машинист по разматыванию щетинных лент</v>
          </cell>
        </row>
        <row r="2277">
          <cell r="L2277" t="str">
            <v>Машинист по стирке и ремонту спецодежды</v>
          </cell>
        </row>
        <row r="2278">
          <cell r="L2278" t="str">
            <v>Машинист поворотной и подъемной машин моста</v>
          </cell>
        </row>
        <row r="2279">
          <cell r="L2279" t="str">
            <v>Машинист погрузочно-доставочной машины</v>
          </cell>
        </row>
        <row r="2280">
          <cell r="L2280" t="str">
            <v>Машинист погрузочной машины</v>
          </cell>
        </row>
        <row r="2281">
          <cell r="L2281" t="str">
            <v>Машинист подборочно-швейной машины</v>
          </cell>
        </row>
        <row r="2282">
          <cell r="L2282" t="str">
            <v>Машинист подземных самоходных машин</v>
          </cell>
        </row>
        <row r="2283">
          <cell r="L2283" t="str">
            <v>Машинист подземных установок</v>
          </cell>
        </row>
        <row r="2284">
          <cell r="L2284" t="str">
            <v>Машинист подъемника</v>
          </cell>
        </row>
        <row r="2285">
          <cell r="L2285" t="str">
            <v>Машинист подъемника грузопассажирского строительного</v>
          </cell>
        </row>
        <row r="2286">
          <cell r="L2286" t="str">
            <v>Машинист подъемника каротажной станции</v>
          </cell>
        </row>
        <row r="2287">
          <cell r="L2287" t="str">
            <v>Машинист подъемника с рабочей платформой</v>
          </cell>
        </row>
        <row r="2288">
          <cell r="L2288" t="str">
            <v>Машинист подъемника строительного</v>
          </cell>
        </row>
        <row r="2289">
          <cell r="L2289" t="str">
            <v>Машинист подъемной машины</v>
          </cell>
        </row>
        <row r="2290">
          <cell r="L2290" t="str">
            <v>Машинист подъемно-передвижных подмостей</v>
          </cell>
        </row>
        <row r="2291">
          <cell r="L2291" t="str">
            <v>Машинист полуавтоматической линии двоения овчины</v>
          </cell>
        </row>
        <row r="2292">
          <cell r="L2292" t="str">
            <v>Машинист помповой (донкерман)</v>
          </cell>
        </row>
        <row r="2293">
          <cell r="L2293" t="str">
            <v>Машинист поточно-автоматизированных линий переработки табака</v>
          </cell>
        </row>
        <row r="2294">
          <cell r="L2294" t="str">
            <v>Машинист поточной линии формования хлебных изделий</v>
          </cell>
        </row>
        <row r="2295">
          <cell r="L2295" t="str">
            <v>Машинист поточно-механизированных папиросо-сигаретных линий и машин</v>
          </cell>
        </row>
        <row r="2296">
          <cell r="L2296" t="str">
            <v>Машинист предформователя</v>
          </cell>
        </row>
        <row r="2297">
          <cell r="L2297" t="str">
            <v>Машинист пресса</v>
          </cell>
        </row>
        <row r="2298">
          <cell r="L2298" t="str">
            <v>Машинист пресс-гранулятора</v>
          </cell>
        </row>
        <row r="2299">
          <cell r="L2299" t="str">
            <v>Машинист пресспата (сеточник)</v>
          </cell>
        </row>
        <row r="2300">
          <cell r="L2300" t="str">
            <v>Машинист прикатной машины</v>
          </cell>
        </row>
        <row r="2301">
          <cell r="L2301" t="str">
            <v>Машинист приклеенной машины</v>
          </cell>
        </row>
        <row r="2302">
          <cell r="L2302" t="str">
            <v>Машинист пробоотборочной машины</v>
          </cell>
        </row>
        <row r="2303">
          <cell r="L2303" t="str">
            <v>Машинист прокатной машины</v>
          </cell>
        </row>
        <row r="2304">
          <cell r="L2304" t="str">
            <v>Машинист промывочного агрегата</v>
          </cell>
        </row>
        <row r="2305">
          <cell r="L2305" t="str">
            <v>Машинист промывочной машины</v>
          </cell>
        </row>
        <row r="2306">
          <cell r="L2306" t="str">
            <v>Машинист промывочно-сушильно-ширильно-стабилизационной линии</v>
          </cell>
        </row>
        <row r="2307">
          <cell r="L2307" t="str">
            <v>Машинист промывочных машин</v>
          </cell>
        </row>
        <row r="2308">
          <cell r="L2308" t="str">
            <v>Машинист пропиточного агрегата</v>
          </cell>
        </row>
        <row r="2309">
          <cell r="L2309" t="str">
            <v>Машинист просеивающих установок</v>
          </cell>
        </row>
        <row r="2310">
          <cell r="L2310" t="str">
            <v>Машинист протекторного агрегата</v>
          </cell>
        </row>
        <row r="2311">
          <cell r="L2311" t="str">
            <v>Машинист протирочных машин</v>
          </cell>
        </row>
        <row r="2312">
          <cell r="L2312" t="str">
            <v>Машинист профилировщика</v>
          </cell>
        </row>
        <row r="2313">
          <cell r="L2313" t="str">
            <v>Машинист проходческого комплекса</v>
          </cell>
        </row>
        <row r="2314">
          <cell r="L2314" t="str">
            <v>Машинист пруфера</v>
          </cell>
        </row>
        <row r="2315">
          <cell r="L2315" t="str">
            <v>Машинист путепередвигателя</v>
          </cell>
        </row>
        <row r="2316">
          <cell r="L2316" t="str">
            <v>Машинист пылевых насосов</v>
          </cell>
        </row>
        <row r="2317">
          <cell r="L2317" t="str">
            <v>Машинист разводной машины</v>
          </cell>
        </row>
        <row r="2318">
          <cell r="L2318" t="str">
            <v>Машинист разволакнивающей машины</v>
          </cell>
        </row>
        <row r="2319">
          <cell r="L2319" t="str">
            <v>Машинист разливочной машины</v>
          </cell>
        </row>
        <row r="2320">
          <cell r="L2320" t="str">
            <v>Машинист разливочно-наполнительных автоматов</v>
          </cell>
        </row>
        <row r="2321">
          <cell r="L2321" t="str">
            <v>Машинист размольного оборудования</v>
          </cell>
        </row>
        <row r="2322">
          <cell r="L2322" t="str">
            <v>Машинист размораживающей установки</v>
          </cell>
        </row>
        <row r="2323">
          <cell r="L2323" t="str">
            <v>Машинист расплеточной машины</v>
          </cell>
        </row>
        <row r="2324">
          <cell r="L2324" t="str">
            <v>Машинист распределителя цемента аэрационного самоходного</v>
          </cell>
        </row>
        <row r="2325">
          <cell r="L2325" t="str">
            <v>Машинист распределителя цемента гравитационного прицепного</v>
          </cell>
        </row>
        <row r="2326">
          <cell r="L2326" t="str">
            <v>Машинист растворонасоса</v>
          </cell>
        </row>
        <row r="2327">
          <cell r="L2327" t="str">
            <v>Машинист растворосмесителя передвижного</v>
          </cell>
        </row>
        <row r="2328">
          <cell r="L2328" t="str">
            <v>Машинист расфасовочно-упаковочных машин</v>
          </cell>
        </row>
        <row r="2329">
          <cell r="L2329" t="str">
            <v>Машинист ратинирующей машины</v>
          </cell>
        </row>
        <row r="2330">
          <cell r="L2330" t="str">
            <v>Машинист реактивной установки</v>
          </cell>
        </row>
        <row r="2331">
          <cell r="L2331" t="str">
            <v>Машинист реверсивной паровой машины прокатного стана</v>
          </cell>
        </row>
        <row r="2332">
          <cell r="L2332" t="str">
            <v>Машинист регенерационной установки</v>
          </cell>
        </row>
        <row r="2333">
          <cell r="L2333" t="str">
            <v>Машинист резальных машин</v>
          </cell>
        </row>
        <row r="2334">
          <cell r="L2334" t="str">
            <v>Машинист резательно-сортировочныных машин</v>
          </cell>
        </row>
        <row r="2335">
          <cell r="L2335" t="str">
            <v>Машинист резиносмесителя</v>
          </cell>
        </row>
        <row r="2336">
          <cell r="L2336" t="str">
            <v>Машинист рекордерной машины</v>
          </cell>
        </row>
        <row r="2337">
          <cell r="L2337" t="str">
            <v>Машинист релевочной машины</v>
          </cell>
        </row>
        <row r="2338">
          <cell r="L2338" t="str">
            <v>Машинист рельсового автобуса</v>
          </cell>
        </row>
        <row r="2339">
          <cell r="L2339" t="str">
            <v>Машинист ремиксера</v>
          </cell>
        </row>
        <row r="2340">
          <cell r="L2340" t="str">
            <v>Машинист ресайклера (холодного)</v>
          </cell>
        </row>
        <row r="2341">
          <cell r="L2341" t="str">
            <v>Машинист ритуального оборудования</v>
          </cell>
        </row>
        <row r="2342">
          <cell r="L2342" t="str">
            <v>Машинист рифлевальной машины</v>
          </cell>
        </row>
        <row r="2343">
          <cell r="L2343" t="str">
            <v>Машинист ровничной машины</v>
          </cell>
        </row>
        <row r="2344">
          <cell r="L2344" t="str">
            <v>Машинист рубильной машины</v>
          </cell>
        </row>
        <row r="2345">
          <cell r="L2345" t="str">
            <v>Машинист рубительной машины</v>
          </cell>
        </row>
        <row r="2346">
          <cell r="L2346" t="str">
            <v>Машинист рудоусреднительной машины</v>
          </cell>
        </row>
        <row r="2347">
          <cell r="L2347" t="str">
            <v>Машинист рушальных установок</v>
          </cell>
        </row>
        <row r="2348">
          <cell r="L2348" t="str">
            <v>Машинист рыбоподъемника</v>
          </cell>
        </row>
        <row r="2349">
          <cell r="L2349" t="str">
            <v>Машинист рыбопромысловых машин и механизмов</v>
          </cell>
        </row>
        <row r="2350">
          <cell r="L2350" t="str">
            <v>Машинист рыхлительных машин</v>
          </cell>
        </row>
        <row r="2351">
          <cell r="L2351" t="str">
            <v>Машинист самоходного весоповерочного вагона</v>
          </cell>
        </row>
        <row r="2352">
          <cell r="L2352" t="str">
            <v>Машинист самоходного кабелепередвижчика</v>
          </cell>
        </row>
        <row r="2353">
          <cell r="L2353" t="str">
            <v>Машинист самоходной газорастворомешалки</v>
          </cell>
        </row>
        <row r="2354">
          <cell r="L2354" t="str">
            <v>Машинист сбивальных машин</v>
          </cell>
        </row>
        <row r="2355">
          <cell r="L2355" t="str">
            <v>Машинист силиконовой машины</v>
          </cell>
        </row>
        <row r="2356">
          <cell r="L2356" t="str">
            <v>Машинист сквиджевого станка</v>
          </cell>
        </row>
        <row r="2357">
          <cell r="L2357" t="str">
            <v>Машинист скипового подъемника</v>
          </cell>
        </row>
        <row r="2358">
          <cell r="L2358" t="str">
            <v>Машинист скрепера</v>
          </cell>
        </row>
        <row r="2359">
          <cell r="L2359" t="str">
            <v>Машинист скрепера (скреперист)</v>
          </cell>
        </row>
        <row r="2360">
          <cell r="L2360" t="str">
            <v>Машинист скреперной лебедки</v>
          </cell>
        </row>
        <row r="2361">
          <cell r="L2361" t="str">
            <v>Машинист слитколомателя</v>
          </cell>
        </row>
        <row r="2362">
          <cell r="L2362" t="str">
            <v>Машинист слюдовыборочной установки</v>
          </cell>
        </row>
        <row r="2363">
          <cell r="L2363" t="str">
            <v>Машинист слюдопластоделательной машины</v>
          </cell>
        </row>
        <row r="2364">
          <cell r="L2364" t="str">
            <v>Машинист смесительного агрегата</v>
          </cell>
        </row>
        <row r="2365">
          <cell r="L2365" t="str">
            <v>Машинист смесительной установки гидрозакладки</v>
          </cell>
        </row>
        <row r="2366">
          <cell r="L2366" t="str">
            <v>Машинист смесительных барабанов</v>
          </cell>
        </row>
        <row r="2367">
          <cell r="L2367" t="str">
            <v>Машинист смесителя асфальтобетона передвижного</v>
          </cell>
        </row>
        <row r="2368">
          <cell r="L2368" t="str">
            <v>Машинист солекомбайна</v>
          </cell>
        </row>
        <row r="2369">
          <cell r="L2369" t="str">
            <v>Машинист солеобогатительной установки</v>
          </cell>
        </row>
        <row r="2370">
          <cell r="L2370" t="str">
            <v>Машинист солеуборочного комбайна</v>
          </cell>
        </row>
        <row r="2371">
          <cell r="L2371" t="str">
            <v>Машинист сортировки</v>
          </cell>
        </row>
        <row r="2372">
          <cell r="L2372" t="str">
            <v>Машинист сортировочного автомата</v>
          </cell>
        </row>
        <row r="2373">
          <cell r="L2373" t="str">
            <v>Машинист сплоточной (сортировочной) машины</v>
          </cell>
        </row>
        <row r="2374">
          <cell r="L2374" t="str">
            <v>Машинист сталеструйной машины</v>
          </cell>
        </row>
        <row r="2375">
          <cell r="L2375" t="str">
            <v>Машинист стрейнера</v>
          </cell>
        </row>
        <row r="2376">
          <cell r="L2376" t="str">
            <v>Машинист сублимационных установок</v>
          </cell>
        </row>
        <row r="2377">
          <cell r="L2377" t="str">
            <v>Машинист сухих доковых установок</v>
          </cell>
        </row>
        <row r="2378">
          <cell r="L2378" t="str">
            <v>Машинист сушильной установки</v>
          </cell>
        </row>
        <row r="2379">
          <cell r="L2379" t="str">
            <v>Машинист сушильных агрегатов</v>
          </cell>
        </row>
        <row r="2380">
          <cell r="L2380" t="str">
            <v>Машинист сцены</v>
          </cell>
        </row>
        <row r="2381">
          <cell r="L2381" t="str">
            <v>Машинист сшивальной машины</v>
          </cell>
        </row>
        <row r="2382">
          <cell r="L2382" t="str">
            <v>Машинист сырьевых мельниц</v>
          </cell>
        </row>
        <row r="2383">
          <cell r="L2383" t="str">
            <v>Машинист табакорезальных машин</v>
          </cell>
        </row>
        <row r="2384">
          <cell r="L2384" t="str">
            <v>Машинист телескопических трапов</v>
          </cell>
        </row>
        <row r="2385">
          <cell r="L2385" t="str">
            <v>Машинист тельфера</v>
          </cell>
        </row>
        <row r="2386">
          <cell r="L2386" t="str">
            <v>Машинист тепловоза</v>
          </cell>
        </row>
        <row r="2387">
          <cell r="L2387" t="str">
            <v>Машинист термодисперсионной установки</v>
          </cell>
        </row>
        <row r="2388">
          <cell r="L2388" t="str">
            <v>Машинист термостабилизационной машины</v>
          </cell>
        </row>
        <row r="2389">
          <cell r="L2389" t="str">
            <v>Машинист терочных машин</v>
          </cell>
        </row>
        <row r="2390">
          <cell r="L2390" t="str">
            <v>Машинист тесторазделочных машин</v>
          </cell>
        </row>
        <row r="2391">
          <cell r="L2391" t="str">
            <v>Машинист тестосмесильных машин</v>
          </cell>
        </row>
        <row r="2392">
          <cell r="L2392" t="str">
            <v>Машинист тетрадных агрегатов</v>
          </cell>
        </row>
        <row r="2393">
          <cell r="L2393" t="str">
            <v>Машинист технологических компрессоров</v>
          </cell>
        </row>
        <row r="2394">
          <cell r="L2394" t="str">
            <v>Машинист технологических насосов</v>
          </cell>
        </row>
        <row r="2395">
          <cell r="L2395" t="str">
            <v>Машинист топливоподачи</v>
          </cell>
        </row>
        <row r="2396">
          <cell r="L2396" t="str">
            <v>Машинист торфодобывающего экскаватора</v>
          </cell>
        </row>
        <row r="2397">
          <cell r="L2397" t="str">
            <v>Машинист трамбовки</v>
          </cell>
        </row>
        <row r="2398">
          <cell r="L2398" t="str">
            <v>Машинист трелевочной машины</v>
          </cell>
        </row>
        <row r="2399">
          <cell r="L2399" t="str">
            <v>Машинист трубной машины</v>
          </cell>
        </row>
        <row r="2400">
          <cell r="L2400" t="str">
            <v>Машинист трубогибочной установки передвижной</v>
          </cell>
        </row>
        <row r="2401">
          <cell r="L2401" t="str">
            <v>Машинист трубоочистительной машины</v>
          </cell>
        </row>
        <row r="2402">
          <cell r="L2402" t="str">
            <v>Машинист трубоукладчика</v>
          </cell>
        </row>
        <row r="2403">
          <cell r="L2403" t="str">
            <v>Машинист трубочной машины (трубочник)</v>
          </cell>
        </row>
        <row r="2404">
          <cell r="L2404" t="str">
            <v>Машинист тягового агрегата</v>
          </cell>
        </row>
        <row r="2405">
          <cell r="L2405" t="str">
            <v>Машинист уборочных машин</v>
          </cell>
        </row>
        <row r="2406">
          <cell r="L2406" t="str">
            <v>Машинист угольных и цементных мельниц</v>
          </cell>
        </row>
        <row r="2407">
          <cell r="L2407" t="str">
            <v>Машинист угольных мельниц</v>
          </cell>
        </row>
        <row r="2408">
          <cell r="L2408" t="str">
            <v>Машинист укладчика асфальтобетона</v>
          </cell>
        </row>
        <row r="2409">
          <cell r="L2409" t="str">
            <v>Машинист упаковочной машины</v>
          </cell>
        </row>
        <row r="2410">
          <cell r="L2410" t="str">
            <v>Машинист уплотняющей и планировочно-уплотняющей машины</v>
          </cell>
        </row>
        <row r="2411">
          <cell r="L2411" t="str">
            <v>Машинист установки возбуждения сейсмических сигналов</v>
          </cell>
        </row>
        <row r="2412">
          <cell r="L2412" t="str">
            <v>Машинист установки мобильной по сортировке и приготовлению минеральных материалов для устройства защитных слоев покрытия</v>
          </cell>
        </row>
        <row r="2413">
          <cell r="L2413" t="str">
            <v>Машинист установки передвижной автоматизированной непрерывного действия для приготовления бетонных смесей</v>
          </cell>
        </row>
        <row r="2414">
          <cell r="L2414" t="str">
            <v>Машинист установки по бурению стволов шахт полным сечением</v>
          </cell>
        </row>
        <row r="2415">
          <cell r="L2415" t="str">
            <v>Машинист установки по испытанию железобетонных изделий и конструкций</v>
          </cell>
        </row>
        <row r="2416">
          <cell r="L2416" t="str">
            <v>Машинист установки по обработке транспортных средств</v>
          </cell>
        </row>
        <row r="2417">
          <cell r="L2417" t="str">
            <v>Машинист установки по приготовлению пульпы</v>
          </cell>
        </row>
        <row r="2418">
          <cell r="L2418" t="str">
            <v>Машинист установки по продавливанию и горизонтальному бурению грунта</v>
          </cell>
        </row>
        <row r="2419">
          <cell r="L2419" t="str">
            <v>Машинист установки по разрушению негабаритов горной массы</v>
          </cell>
        </row>
        <row r="2420">
          <cell r="L2420" t="str">
            <v>Машинист установки по расщеплению слюды</v>
          </cell>
        </row>
        <row r="2421">
          <cell r="L2421" t="str">
            <v>Машинист установки самоклеющихся пленок</v>
          </cell>
        </row>
        <row r="2422">
          <cell r="L2422" t="str">
            <v>Машинист установки сухого тушения кокса</v>
          </cell>
        </row>
        <row r="2423">
          <cell r="L2423" t="str">
            <v>Машинист установок обогащения и брикетирования</v>
          </cell>
        </row>
        <row r="2424">
          <cell r="L2424" t="str">
            <v>Машинист установок по обслуживанию подвижного состава</v>
          </cell>
        </row>
        <row r="2425">
          <cell r="L2425" t="str">
            <v>Машинист фальцевальных машин</v>
          </cell>
        </row>
        <row r="2426">
          <cell r="L2426" t="str">
            <v>Машинист фиксационных машин</v>
          </cell>
        </row>
        <row r="2427">
          <cell r="L2427" t="str">
            <v>Машинист фильтроделательных машин</v>
          </cell>
        </row>
        <row r="2428">
          <cell r="L2428" t="str">
            <v>Машинист фильтр-пресса</v>
          </cell>
        </row>
        <row r="2429">
          <cell r="L2429" t="str">
            <v>Машинист финишера</v>
          </cell>
        </row>
        <row r="2430">
          <cell r="L2430" t="str">
            <v>Машинист формовочного агрегата</v>
          </cell>
        </row>
        <row r="2431">
          <cell r="L2431" t="str">
            <v>Машинист формовочной машины</v>
          </cell>
        </row>
        <row r="2432">
          <cell r="L2432" t="str">
            <v>Машинист формующе-завертывающего полуавтомата</v>
          </cell>
        </row>
        <row r="2433">
          <cell r="L2433" t="str">
            <v>Машинист формующих машин</v>
          </cell>
        </row>
        <row r="2434">
          <cell r="L2434" t="str">
            <v>Машинист фрезагрегата</v>
          </cell>
        </row>
        <row r="2435">
          <cell r="L2435" t="str">
            <v>Машинист фрезерно-зачистной машины</v>
          </cell>
        </row>
        <row r="2436">
          <cell r="L2436" t="str">
            <v>Машинист фрезы дорожной</v>
          </cell>
        </row>
        <row r="2437">
          <cell r="L2437" t="str">
            <v>Машинист холодильника</v>
          </cell>
        </row>
        <row r="2438">
          <cell r="L2438" t="str">
            <v>Машинист холодильной установки по замораживанию грунтов</v>
          </cell>
        </row>
        <row r="2439">
          <cell r="L2439" t="str">
            <v>Машинист холодильных установок</v>
          </cell>
        </row>
        <row r="2440">
          <cell r="L2440" t="str">
            <v>Машинист центрального теплового щита управления котлами</v>
          </cell>
        </row>
        <row r="2441">
          <cell r="L2441" t="str">
            <v>Машинист центрального теплового щита управления паровыми турбинами</v>
          </cell>
        </row>
        <row r="2442">
          <cell r="L2442" t="str">
            <v>Машинист чаезавялочно-фиксационных машин</v>
          </cell>
        </row>
        <row r="2443">
          <cell r="L2443" t="str">
            <v>Машинист чаезавялочных машин</v>
          </cell>
        </row>
        <row r="2444">
          <cell r="L2444" t="str">
            <v>Машинист чаескручивающих машин</v>
          </cell>
        </row>
        <row r="2445">
          <cell r="L2445" t="str">
            <v>Машинист чаесушильных машин</v>
          </cell>
        </row>
        <row r="2446">
          <cell r="L2446" t="str">
            <v>Машинист чесальных и метальных машин</v>
          </cell>
        </row>
        <row r="2447">
          <cell r="L2447" t="str">
            <v>Машинист швейных машин и автоматов</v>
          </cell>
        </row>
        <row r="2448">
          <cell r="L2448" t="str">
            <v>Машинист шихтоподачи</v>
          </cell>
        </row>
        <row r="2449">
          <cell r="L2449" t="str">
            <v>Машинист шоколадо-отделочных машин</v>
          </cell>
        </row>
        <row r="2450">
          <cell r="L2450" t="str">
            <v>Машинист шпрединг-машины</v>
          </cell>
        </row>
        <row r="2451">
          <cell r="L2451" t="str">
            <v>Машинист шприц-машины</v>
          </cell>
        </row>
        <row r="2452">
          <cell r="L2452" t="str">
            <v>Машинист шпулезаверточных и конусных машин</v>
          </cell>
        </row>
        <row r="2453">
          <cell r="L2453" t="str">
            <v>Машинист штабелеформирующей машины</v>
          </cell>
        </row>
        <row r="2454">
          <cell r="L2454" t="str">
            <v>Машинист штукатурной станции передвижной</v>
          </cell>
        </row>
        <row r="2455">
          <cell r="L2455" t="str">
            <v>Машинист штыревого крана</v>
          </cell>
        </row>
        <row r="2456">
          <cell r="L2456" t="str">
            <v>Машинист шурфопроходческой установки</v>
          </cell>
        </row>
        <row r="2457">
          <cell r="L2457" t="str">
            <v>Машинист щебнераспределителя</v>
          </cell>
        </row>
        <row r="2458">
          <cell r="L2458" t="str">
            <v>Машинист эксгаустера</v>
          </cell>
        </row>
        <row r="2459">
          <cell r="L2459" t="str">
            <v>Машинист экскаватора</v>
          </cell>
        </row>
        <row r="2460">
          <cell r="L2460" t="str">
            <v>Машинист экструдера</v>
          </cell>
        </row>
        <row r="2461">
          <cell r="L2461" t="str">
            <v>Машинист экструзионного пресса</v>
          </cell>
        </row>
        <row r="2462">
          <cell r="L2462" t="str">
            <v>Машинист электрического оборудования землесосных плавучих несамоходных снарядов и грунтонасосных установок</v>
          </cell>
        </row>
        <row r="2463">
          <cell r="L2463" t="str">
            <v>Машинист электровоза</v>
          </cell>
        </row>
        <row r="2464">
          <cell r="L2464" t="str">
            <v>Машинист электровоза металлургического цеха</v>
          </cell>
        </row>
        <row r="2465">
          <cell r="L2465" t="str">
            <v>Машинист электровоза тушильного вагона</v>
          </cell>
        </row>
        <row r="2466">
          <cell r="L2466" t="str">
            <v>Машинист электровоза шахтного</v>
          </cell>
        </row>
        <row r="2467">
          <cell r="L2467" t="str">
            <v>Машинист электролафета</v>
          </cell>
        </row>
        <row r="2468">
          <cell r="L2468" t="str">
            <v>Машинист электролебедки</v>
          </cell>
        </row>
        <row r="2469">
          <cell r="L2469" t="str">
            <v>Машинист электропоезда</v>
          </cell>
        </row>
        <row r="2470">
          <cell r="L2470" t="str">
            <v>Машинист электропоезда метрополитена</v>
          </cell>
        </row>
        <row r="2471">
          <cell r="L2471" t="str">
            <v>Машинист электросварочного передвижного агрегата с двигателем внутреннего сгорания</v>
          </cell>
        </row>
        <row r="2472">
          <cell r="L2472" t="str">
            <v>Машинист электростанции передвижной</v>
          </cell>
        </row>
        <row r="2473">
          <cell r="L2473" t="str">
            <v>Машинист энергоблока</v>
          </cell>
        </row>
        <row r="2474">
          <cell r="L2474" t="str">
            <v>Машинист энсонитной машины</v>
          </cell>
        </row>
        <row r="2475">
          <cell r="L2475" t="str">
            <v>Машинист эскалатора</v>
          </cell>
        </row>
        <row r="2476">
          <cell r="L2476" t="str">
            <v>Машинист-бронзировщик</v>
          </cell>
        </row>
        <row r="2477">
          <cell r="L2477" t="str">
            <v>Машинистка</v>
          </cell>
        </row>
        <row r="2478">
          <cell r="L2478" t="str">
            <v>Машинистка редакции</v>
          </cell>
        </row>
        <row r="2479">
          <cell r="L2479" t="str">
            <v>Машинистка, работающая с иностранным текстом</v>
          </cell>
        </row>
        <row r="2480">
          <cell r="L2480" t="str">
            <v>Машинист-крановщик</v>
          </cell>
        </row>
        <row r="2481">
          <cell r="L2481" t="str">
            <v>Машинист-обходчик по котельному оборудованию</v>
          </cell>
        </row>
        <row r="2482">
          <cell r="L2482" t="str">
            <v>Машинист-обходчик по турбинному оборудованию</v>
          </cell>
        </row>
        <row r="2483">
          <cell r="L2483" t="str">
            <v>Машинист-регулировщик</v>
          </cell>
        </row>
        <row r="2484">
          <cell r="L2484" t="str">
            <v>Машинист-таблетировщик</v>
          </cell>
        </row>
        <row r="2485">
          <cell r="L2485" t="str">
            <v>Машинист-транспортировщик горячего металла</v>
          </cell>
        </row>
        <row r="2486">
          <cell r="L2486" t="str">
            <v>Машиностроение и металлообработка</v>
          </cell>
        </row>
        <row r="2487">
          <cell r="L2487" t="str">
            <v>Медицинский дезинфектор</v>
          </cell>
        </row>
        <row r="2488">
          <cell r="L2488" t="str">
            <v>Медицинский регистратор</v>
          </cell>
        </row>
        <row r="2489">
          <cell r="L2489" t="str">
            <v>Медицинский статистик</v>
          </cell>
        </row>
        <row r="2490">
          <cell r="L2490" t="str">
            <v>Медник</v>
          </cell>
        </row>
        <row r="2491">
          <cell r="L2491" t="str">
            <v>Медник по изготовлению судовых изделий</v>
          </cell>
        </row>
        <row r="2492">
          <cell r="L2492" t="str">
            <v>Мездрильщик</v>
          </cell>
        </row>
        <row r="2493">
          <cell r="L2493" t="str">
            <v>Мездрильщик шкур</v>
          </cell>
        </row>
        <row r="2494">
          <cell r="L2494" t="str">
            <v>Мездрильщик шкурок кроликов</v>
          </cell>
        </row>
        <row r="2495">
          <cell r="L2495" t="str">
            <v>Меланжист</v>
          </cell>
        </row>
        <row r="2496">
          <cell r="L2496" t="str">
            <v>Мельник</v>
          </cell>
        </row>
        <row r="2497">
          <cell r="L2497" t="str">
            <v>Мельник деревообрабатывающего производства</v>
          </cell>
        </row>
        <row r="2498">
          <cell r="L2498" t="str">
            <v>Мельник извести</v>
          </cell>
        </row>
        <row r="2499">
          <cell r="L2499" t="str">
            <v>Мельник минерального сырья</v>
          </cell>
        </row>
        <row r="2500">
          <cell r="L2500" t="str">
            <v>Мельник эмалевых материалов</v>
          </cell>
        </row>
        <row r="2501">
          <cell r="L2501" t="str">
            <v>Мерчендайзер</v>
          </cell>
        </row>
        <row r="2502">
          <cell r="L2502" t="str">
            <v>Металлизатор</v>
          </cell>
        </row>
        <row r="2503">
          <cell r="L2503" t="str">
            <v>Металлизатор электрокерамических изделий</v>
          </cell>
        </row>
        <row r="2504">
          <cell r="L2504" t="str">
            <v>Механизатор (докер,механизатор) комплексной бригады на погрузочно-разгрузочных работах в морских и речных портах</v>
          </cell>
        </row>
        <row r="2505">
          <cell r="L2505" t="str">
            <v>Механизатор (докер-механизатор) комплексной бригады на погрузочно-разгрузочных работах</v>
          </cell>
        </row>
        <row r="2506">
          <cell r="L2506" t="str">
            <v>Механизатор комплексной бригады на погрузочно-разгрузочных работах железнодорожного транспорта</v>
          </cell>
        </row>
        <row r="2507">
          <cell r="L2507" t="str">
            <v>Механик авиационный по технической эксплуатации беспилотных авиационных систем</v>
          </cell>
        </row>
        <row r="2508">
          <cell r="L2508" t="str">
            <v>Механик кондиционеров и холодильных установок</v>
          </cell>
        </row>
        <row r="2509">
          <cell r="L2509" t="str">
            <v>Механик по вооружению</v>
          </cell>
        </row>
        <row r="2510">
          <cell r="L2510" t="str">
            <v>Механик по обслуживанию ветроустановок</v>
          </cell>
        </row>
        <row r="2511">
          <cell r="L2511" t="str">
            <v>Механик по обслуживанию звуковой техники</v>
          </cell>
        </row>
        <row r="2512">
          <cell r="L2512" t="str">
            <v>Механик по обслуживанию кинотелевизионного оборудования</v>
          </cell>
        </row>
        <row r="2513">
          <cell r="L2513" t="str">
            <v>Механик по обслуживанию съемочной аппаратуры</v>
          </cell>
        </row>
        <row r="2514">
          <cell r="L2514" t="str">
            <v>Механик по обслуживанию телевизионного оборудования</v>
          </cell>
        </row>
        <row r="2515">
          <cell r="L2515" t="str">
            <v>Механик по ремонту и обслуживанию кинотехнологического оборудования</v>
          </cell>
        </row>
        <row r="2516">
          <cell r="L2516" t="str">
            <v>Механик по ремонту оборудования</v>
          </cell>
        </row>
        <row r="2517">
          <cell r="L2517" t="str">
            <v>Механик по техническим видам спорта</v>
          </cell>
        </row>
        <row r="2518">
          <cell r="L2518" t="str">
            <v>Механик протезно-ортопедических изделий</v>
          </cell>
        </row>
        <row r="2519">
          <cell r="L2519" t="str">
            <v>Механик-артиллерист</v>
          </cell>
        </row>
        <row r="2520">
          <cell r="L2520" t="str">
            <v>Мехатроник</v>
          </cell>
        </row>
        <row r="2521">
          <cell r="L2521" t="str">
            <v>Мешальщик керамического шликера</v>
          </cell>
        </row>
        <row r="2522">
          <cell r="L2522" t="str">
            <v>Мешальщик сухой массы (для свинцовых аккумуляторов)</v>
          </cell>
        </row>
        <row r="2523">
          <cell r="L2523" t="str">
            <v>Мешальщик угольных масс</v>
          </cell>
        </row>
        <row r="2524">
          <cell r="L2524" t="str">
            <v>Миксеровой</v>
          </cell>
        </row>
        <row r="2525">
          <cell r="L2525" t="str">
            <v>Миксовщик</v>
          </cell>
        </row>
        <row r="2526">
          <cell r="L2526" t="str">
            <v>Младшая медицинская сестра по уходу за больными</v>
          </cell>
        </row>
        <row r="2527">
          <cell r="L2527" t="str">
            <v>Младшая сестра милосердия</v>
          </cell>
        </row>
        <row r="2528">
          <cell r="L2528" t="str">
            <v>Младший воспитатель</v>
          </cell>
        </row>
        <row r="2529">
          <cell r="L2529" t="str">
            <v>Младший инспектор</v>
          </cell>
        </row>
        <row r="2530">
          <cell r="L2530" t="str">
            <v>Младший фармацевт</v>
          </cell>
        </row>
        <row r="2531">
          <cell r="L2531" t="str">
            <v>Модельер колодок</v>
          </cell>
        </row>
        <row r="2532">
          <cell r="L2532" t="str">
            <v>Модельер коробок</v>
          </cell>
        </row>
        <row r="2533">
          <cell r="L2533" t="str">
            <v>Модельер ортопедической обуви</v>
          </cell>
        </row>
        <row r="2534">
          <cell r="L2534" t="str">
            <v>Модельщик архитектурных деталей</v>
          </cell>
        </row>
        <row r="2535">
          <cell r="L2535" t="str">
            <v>Модельщик аэрогидродинамических моделей из металла</v>
          </cell>
        </row>
        <row r="2536">
          <cell r="L2536" t="str">
            <v>Модельщик аэрогидродинамических моделей из неметалла</v>
          </cell>
        </row>
        <row r="2537">
          <cell r="L2537" t="str">
            <v>Модельщик выплавляемых моделей</v>
          </cell>
        </row>
        <row r="2538">
          <cell r="L2538" t="str">
            <v>Модельщик гипсовых моделей</v>
          </cell>
        </row>
        <row r="2539">
          <cell r="L2539" t="str">
            <v>Модельщик керамического производства</v>
          </cell>
        </row>
        <row r="2540">
          <cell r="L2540" t="str">
            <v>Модельщик наглядных пособий</v>
          </cell>
        </row>
        <row r="2541">
          <cell r="L2541" t="str">
            <v>Модельщик по деревянным моделям</v>
          </cell>
        </row>
        <row r="2542">
          <cell r="L2542" t="str">
            <v>Модельщик по металлическим моделям</v>
          </cell>
        </row>
        <row r="2543">
          <cell r="L2543" t="str">
            <v>Модельщик по моделям из эпоксидных смол</v>
          </cell>
        </row>
        <row r="2544">
          <cell r="L2544" t="str">
            <v>Модельщик резиновой обуви</v>
          </cell>
        </row>
        <row r="2545">
          <cell r="L2545" t="str">
            <v>Модельщик скульптурного производства</v>
          </cell>
        </row>
        <row r="2546">
          <cell r="L2546" t="str">
            <v>Модельщик стеклопластиков</v>
          </cell>
        </row>
        <row r="2547">
          <cell r="L2547" t="str">
            <v>Модистка головных уборов</v>
          </cell>
        </row>
        <row r="2548">
          <cell r="L2548" t="str">
            <v>Мозаичник</v>
          </cell>
        </row>
        <row r="2549">
          <cell r="L2549" t="str">
            <v>Мозаичник монументально-декоративной живописи</v>
          </cell>
        </row>
        <row r="2550">
          <cell r="L2550" t="str">
            <v>Мойщик воздушных судов</v>
          </cell>
        </row>
        <row r="2551">
          <cell r="L2551" t="str">
            <v>Мойщик ковров</v>
          </cell>
        </row>
        <row r="2552">
          <cell r="L2552" t="str">
            <v>Мойщик колб с применением кислотных растворов</v>
          </cell>
        </row>
        <row r="2553">
          <cell r="L2553" t="str">
            <v>Мойщик мездры и волоса</v>
          </cell>
        </row>
        <row r="2554">
          <cell r="L2554" t="str">
            <v>Мойщик мокрых отходов</v>
          </cell>
        </row>
        <row r="2555">
          <cell r="L2555" t="str">
            <v>Мойщик покрышек</v>
          </cell>
        </row>
        <row r="2556">
          <cell r="L2556" t="str">
            <v>Мойщик посуды</v>
          </cell>
        </row>
        <row r="2557">
          <cell r="L2557" t="str">
            <v>Мойщик посуды и ампул</v>
          </cell>
        </row>
        <row r="2558">
          <cell r="L2558" t="str">
            <v>Мойщик сыра</v>
          </cell>
        </row>
        <row r="2559">
          <cell r="L2559" t="str">
            <v>Мойщик фибры</v>
          </cell>
        </row>
        <row r="2560">
          <cell r="L2560" t="str">
            <v>Мойщик холстов</v>
          </cell>
        </row>
        <row r="2561">
          <cell r="L2561" t="str">
            <v>Мойщик шерсти</v>
          </cell>
        </row>
        <row r="2562">
          <cell r="L2562" t="str">
            <v>Мойщик щетины и волоса</v>
          </cell>
        </row>
        <row r="2563">
          <cell r="L2563" t="str">
            <v>Мойщик-сушильщик металла</v>
          </cell>
        </row>
        <row r="2564">
          <cell r="L2564" t="str">
            <v>Мойщик-уборщик подвижного состава</v>
          </cell>
        </row>
        <row r="2565">
          <cell r="L2565" t="str">
            <v>Моллировщик стекла</v>
          </cell>
        </row>
        <row r="2566">
          <cell r="L2566" t="str">
            <v>Монтажист</v>
          </cell>
        </row>
        <row r="2567">
          <cell r="L2567" t="str">
            <v>Монтажник</v>
          </cell>
        </row>
        <row r="2568">
          <cell r="L2568" t="str">
            <v>Монтажник автоматических систем противодымной вентиляции</v>
          </cell>
        </row>
        <row r="2569">
          <cell r="L2569" t="str">
            <v>Монтажник аппаратуры специальных головных уборов</v>
          </cell>
        </row>
        <row r="2570">
          <cell r="L2570" t="str">
            <v>Монтажник большепролетных деревянных конструкций</v>
          </cell>
        </row>
        <row r="2571">
          <cell r="L2571" t="str">
            <v>Монтажник геодезических знаков</v>
          </cell>
        </row>
        <row r="2572">
          <cell r="L2572" t="str">
            <v>Монтажник гидроагрегатов</v>
          </cell>
        </row>
        <row r="2573">
          <cell r="L2573" t="str">
            <v>Монтажник горного оборудования</v>
          </cell>
        </row>
        <row r="2574">
          <cell r="L2574" t="str">
            <v>Монтажник деревянных конструкций</v>
          </cell>
        </row>
        <row r="2575">
          <cell r="L2575" t="str">
            <v>Монтажник детонаторных устройств</v>
          </cell>
        </row>
        <row r="2576">
          <cell r="L2576" t="str">
            <v>Монтажник дробильно-размольного оборудования и оборудования для сортировки и обогащения</v>
          </cell>
        </row>
        <row r="2577">
          <cell r="L2577" t="str">
            <v>Монтажник каркасно-обшивных конструкций</v>
          </cell>
        </row>
        <row r="2578">
          <cell r="L2578" t="str">
            <v>Монтажник каркасных деревянных зданий</v>
          </cell>
        </row>
        <row r="2579">
          <cell r="L2579" t="str">
            <v>Монтажник конструктивных огнестойких материалов</v>
          </cell>
        </row>
        <row r="2580">
          <cell r="L2580" t="str">
            <v>Монтажник микромодулей</v>
          </cell>
        </row>
        <row r="2581">
          <cell r="L2581" t="str">
            <v>Монтажник микропроцессорной и волокно-оптической техники</v>
          </cell>
        </row>
        <row r="2582">
          <cell r="L2582" t="str">
            <v>Монтажник на ремонте ванн</v>
          </cell>
        </row>
        <row r="2583">
          <cell r="L2583" t="str">
            <v>Монтажник на ремонте печей</v>
          </cell>
        </row>
        <row r="2584">
          <cell r="L2584" t="str">
            <v>Монтажник наружных трубопроводов</v>
          </cell>
        </row>
        <row r="2585">
          <cell r="L2585" t="str">
            <v>Монтажник негатива</v>
          </cell>
        </row>
        <row r="2586">
          <cell r="L2586" t="str">
            <v>Монтажник оборудования атомных электрических станций</v>
          </cell>
        </row>
        <row r="2587">
          <cell r="L2587" t="str">
            <v>Монтажник оборудования блокировки и централизации</v>
          </cell>
        </row>
        <row r="2588">
          <cell r="L2588" t="str">
            <v>Монтажник оборудования блокировки и централизации на железнодорожном транспорте</v>
          </cell>
        </row>
        <row r="2589">
          <cell r="L2589" t="str">
            <v>Монтажник оборудования коксохимических производств</v>
          </cell>
        </row>
        <row r="2590">
          <cell r="L2590" t="str">
            <v>Монтажник оборудования металлургических заводов</v>
          </cell>
        </row>
        <row r="2591">
          <cell r="L2591" t="str">
            <v>Монтажник оборудования связи</v>
          </cell>
        </row>
        <row r="2592">
          <cell r="L2592" t="str">
            <v>Монтажник оборудования сортировочных горок</v>
          </cell>
        </row>
        <row r="2593">
          <cell r="L2593" t="str">
            <v>Монтажник оборудования холодильных установок</v>
          </cell>
        </row>
        <row r="2594">
          <cell r="L2594" t="str">
            <v>Монтажник по монтажу стальных и железобетонных конструкций</v>
          </cell>
        </row>
        <row r="2595">
          <cell r="L2595" t="str">
            <v>Монтажник позитива</v>
          </cell>
        </row>
        <row r="2596">
          <cell r="L2596" t="str">
            <v>Монтажник приборов и аппаратуры автоматического контроля, регулирования и управления</v>
          </cell>
        </row>
        <row r="2597">
          <cell r="L2597" t="str">
            <v>Монтажник противопожарных занавесов и завес</v>
          </cell>
        </row>
        <row r="2598">
          <cell r="L2598" t="str">
            <v>Монтажник радио- и специального оборудования летательных аппаратов</v>
          </cell>
        </row>
        <row r="2599">
          <cell r="L2599" t="str">
            <v>Монтажник радиоэлектронной аппаратуры и приборов</v>
          </cell>
        </row>
        <row r="2600">
          <cell r="L2600" t="str">
            <v>Монтажник реакционных аппаратов</v>
          </cell>
        </row>
        <row r="2601">
          <cell r="L2601" t="str">
            <v>Монтажник санитарно-технических систем и оборудования</v>
          </cell>
        </row>
        <row r="2602">
          <cell r="L2602" t="str">
            <v>Монтажник светопрозрачных конструкций</v>
          </cell>
        </row>
        <row r="2603">
          <cell r="L2603" t="str">
            <v>Монтажник связи-антенщик</v>
          </cell>
        </row>
        <row r="2604">
          <cell r="L2604" t="str">
            <v>Монтажник связи-кабельщик</v>
          </cell>
        </row>
        <row r="2605">
          <cell r="L2605" t="str">
            <v>Монтажник связи-линейщик</v>
          </cell>
        </row>
        <row r="2606">
          <cell r="L2606" t="str">
            <v>Монтажник связи-спайщик</v>
          </cell>
        </row>
        <row r="2607">
          <cell r="L2607" t="str">
            <v>Монтажник селеновых выпрямителей</v>
          </cell>
        </row>
        <row r="2608">
          <cell r="L2608" t="str">
            <v>Монтажник сельскохозяйственного оборудования</v>
          </cell>
        </row>
        <row r="2609">
          <cell r="L2609" t="str">
            <v>Монтажник систем вентиляции, кондиционирования воздуха, пневмотранспорта и аспирации</v>
          </cell>
        </row>
        <row r="2610">
          <cell r="L2610" t="str">
            <v>Монтажник систем пожарной сигнализации и систем оповещения и эвакуации при пожаре</v>
          </cell>
        </row>
        <row r="2611">
          <cell r="L2611" t="str">
            <v>Монтажник систем пожаротушения и противопожарного водоснабжения</v>
          </cell>
        </row>
        <row r="2612">
          <cell r="L2612" t="str">
            <v>Монтажник строительных машин и механизмов</v>
          </cell>
        </row>
        <row r="2613">
          <cell r="L2613" t="str">
            <v>Монтажник тензорезисторов</v>
          </cell>
        </row>
        <row r="2614">
          <cell r="L2614" t="str">
            <v>Монтажник технологических трубопроводов</v>
          </cell>
        </row>
        <row r="2615">
          <cell r="L2615" t="str">
            <v>Монтажник технологического оборудования и связанных с ним конструкций</v>
          </cell>
        </row>
        <row r="2616">
          <cell r="L2616" t="str">
            <v>Монтажник трелевочного и погрузочного оборудования</v>
          </cell>
        </row>
        <row r="2617">
          <cell r="L2617" t="str">
            <v>Монтажник турбоустановок</v>
          </cell>
        </row>
        <row r="2618">
          <cell r="L2618" t="str">
            <v>Монтажник фасадных систем</v>
          </cell>
        </row>
        <row r="2619">
          <cell r="L2619" t="str">
            <v>Монтажник фотокомплекта "Момент"</v>
          </cell>
        </row>
        <row r="2620">
          <cell r="L2620" t="str">
            <v>Монтажник шахтного оборудования на поверхности</v>
          </cell>
        </row>
        <row r="2621">
          <cell r="L2621" t="str">
            <v>Монтажник экспозиции и художественно-оформительских работ</v>
          </cell>
        </row>
        <row r="2622">
          <cell r="L2622" t="str">
            <v>Монтажник электрических подъемников (лифтов)</v>
          </cell>
        </row>
        <row r="2623">
          <cell r="L2623" t="str">
            <v>Монтажник электровакуумных приборов</v>
          </cell>
        </row>
        <row r="2624">
          <cell r="L2624" t="str">
            <v>Монтажник электрооборудования летательных аппаратов</v>
          </cell>
        </row>
        <row r="2625">
          <cell r="L2625" t="str">
            <v>Монтажник элементов памяти на ферритах</v>
          </cell>
        </row>
        <row r="2626">
          <cell r="L2626" t="str">
            <v>Монтажник-установщик внешней арматуры</v>
          </cell>
        </row>
        <row r="2627">
          <cell r="L2627" t="str">
            <v>Монтер кабельного производства</v>
          </cell>
        </row>
        <row r="2628">
          <cell r="L2628" t="str">
            <v>Монтер по защите подземных трубопроводов (сооружений) от коррозии</v>
          </cell>
        </row>
        <row r="2629">
          <cell r="L2629" t="str">
            <v xml:space="preserve">Монтер по обслуживанию и ремонту устройств инфраструктуры </v>
          </cell>
        </row>
        <row r="2630">
          <cell r="L2630" t="str">
            <v>Монтер пути</v>
          </cell>
        </row>
        <row r="2631">
          <cell r="L2631" t="str">
            <v>Монтер пути метрополитена</v>
          </cell>
        </row>
        <row r="2632">
          <cell r="L2632" t="str">
            <v>Монтер судовых средств безопасности</v>
          </cell>
        </row>
        <row r="2633">
          <cell r="L2633" t="str">
            <v>Монтер судоходной обстановки</v>
          </cell>
        </row>
        <row r="2634">
          <cell r="L2634" t="str">
            <v>Монтировщик вентилей</v>
          </cell>
        </row>
        <row r="2635">
          <cell r="L2635" t="str">
            <v>Монтировщик влажных препаратов</v>
          </cell>
        </row>
        <row r="2636">
          <cell r="L2636" t="str">
            <v>Монтировщик изделий из драгоценных металлов</v>
          </cell>
        </row>
        <row r="2637">
          <cell r="L2637" t="str">
            <v>Монтировщик изделий из камня</v>
          </cell>
        </row>
        <row r="2638">
          <cell r="L2638" t="str">
            <v>Монтировщик костных препаратов</v>
          </cell>
        </row>
        <row r="2639">
          <cell r="L2639" t="str">
            <v>Монтировщик микросрезов</v>
          </cell>
        </row>
        <row r="2640">
          <cell r="L2640" t="str">
            <v>Монтировщик муляжей и моделей</v>
          </cell>
        </row>
        <row r="2641">
          <cell r="L2641" t="str">
            <v>Монтировщик остеологических коллекций</v>
          </cell>
        </row>
        <row r="2642">
          <cell r="L2642" t="str">
            <v>Монтировщик скелетов мелких животных</v>
          </cell>
        </row>
        <row r="2643">
          <cell r="L2643" t="str">
            <v>Монтировщик стеклометаллизированной нити</v>
          </cell>
        </row>
        <row r="2644">
          <cell r="L2644" t="str">
            <v>Монтировщик сухих биологических объектов</v>
          </cell>
        </row>
        <row r="2645">
          <cell r="L2645" t="str">
            <v>Монтировщик сцены</v>
          </cell>
        </row>
        <row r="2646">
          <cell r="L2646" t="str">
            <v>Монтировщик технологических коллекций</v>
          </cell>
        </row>
        <row r="2647">
          <cell r="L2647" t="str">
            <v>Монтировщик шин</v>
          </cell>
        </row>
        <row r="2648">
          <cell r="L2648" t="str">
            <v>Монтировщик шинопневматических муфт</v>
          </cell>
        </row>
        <row r="2649">
          <cell r="L2649" t="str">
            <v>Мостовщик</v>
          </cell>
        </row>
        <row r="2650">
          <cell r="L2650" t="str">
            <v>Мотальщик</v>
          </cell>
        </row>
        <row r="2651">
          <cell r="L2651" t="str">
            <v>Моторист (машинист)</v>
          </cell>
        </row>
        <row r="2652">
          <cell r="L2652" t="str">
            <v>Моторист (машинист) рефрижераторных установок</v>
          </cell>
        </row>
        <row r="2653">
          <cell r="L2653" t="str">
            <v>Моторист автоматизированной топливоподачи</v>
          </cell>
        </row>
        <row r="2654">
          <cell r="L2654" t="str">
            <v>Моторист багерной (шламовой) насосной</v>
          </cell>
        </row>
        <row r="2655">
          <cell r="L2655" t="str">
            <v>Моторист бетоносмесительных установок</v>
          </cell>
        </row>
        <row r="2656">
          <cell r="L2656" t="str">
            <v>Моторист вентиляционной установки</v>
          </cell>
        </row>
        <row r="2657">
          <cell r="L2657" t="str">
            <v>Моторист водосброса</v>
          </cell>
        </row>
        <row r="2658">
          <cell r="L2658" t="str">
            <v>Моторист механической лопаты</v>
          </cell>
        </row>
        <row r="2659">
          <cell r="L2659" t="str">
            <v>Моторист на подаче крокусной суспензии</v>
          </cell>
        </row>
        <row r="2660">
          <cell r="L2660" t="str">
            <v>Моторист передаточной тележки</v>
          </cell>
        </row>
        <row r="2661">
          <cell r="L2661" t="str">
            <v>Моторист по уборке оборудования электростанций</v>
          </cell>
        </row>
        <row r="2662">
          <cell r="L2662" t="str">
            <v>Моторист поворотного круга</v>
          </cell>
        </row>
        <row r="2663">
          <cell r="L2663" t="str">
            <v>Моторист промывочного прибора по извлечению металла</v>
          </cell>
        </row>
        <row r="2664">
          <cell r="L2664" t="str">
            <v>Моторист рапокачки</v>
          </cell>
        </row>
        <row r="2665">
          <cell r="L2665" t="str">
            <v>Моторист самостоятельного управления судовым двигателем</v>
          </cell>
        </row>
        <row r="2666">
          <cell r="L2666" t="str">
            <v>Моторист самоходной каротажной станции</v>
          </cell>
        </row>
        <row r="2667">
          <cell r="L2667" t="str">
            <v>Моторист смесителя и мешалки</v>
          </cell>
        </row>
        <row r="2668">
          <cell r="L2668" t="str">
            <v>Моторист транспортирующих механизмов</v>
          </cell>
        </row>
        <row r="2669">
          <cell r="L2669" t="str">
            <v>Моторист триера</v>
          </cell>
        </row>
        <row r="2670">
          <cell r="L2670" t="str">
            <v>Моторист установки по перекачиванию битума</v>
          </cell>
        </row>
        <row r="2671">
          <cell r="L2671" t="str">
            <v>Моторист холодильного барабана</v>
          </cell>
        </row>
        <row r="2672">
          <cell r="L2672" t="str">
            <v>Моторист холодильных установок</v>
          </cell>
        </row>
        <row r="2673">
          <cell r="L2673" t="str">
            <v>Моторист цементировочного агрегата</v>
          </cell>
        </row>
        <row r="2674">
          <cell r="L2674" t="str">
            <v>Моторист цементо-пескосмесительного агрегата</v>
          </cell>
        </row>
        <row r="2675">
          <cell r="L2675" t="str">
            <v>Моторист электродвигателей</v>
          </cell>
        </row>
        <row r="2676">
          <cell r="L2676" t="str">
            <v>Моторист электроразведочной станции</v>
          </cell>
        </row>
        <row r="2677">
          <cell r="L2677" t="str">
            <v>Моторист-матрос</v>
          </cell>
        </row>
        <row r="2678">
          <cell r="L2678" t="str">
            <v>Моторист-рулевой</v>
          </cell>
        </row>
        <row r="2679">
          <cell r="L2679" t="str">
            <v>Моторист-судовой</v>
          </cell>
        </row>
        <row r="2680">
          <cell r="L2680" t="str">
            <v>Музейный смотритель</v>
          </cell>
        </row>
        <row r="2681">
          <cell r="L2681" t="str">
            <v>Муляжист</v>
          </cell>
        </row>
        <row r="2682">
          <cell r="L2682" t="str">
            <v>Мягчильщик</v>
          </cell>
        </row>
        <row r="2683">
          <cell r="L2683" t="str">
            <v>Набивальщик наконечников на шнур</v>
          </cell>
        </row>
        <row r="2684">
          <cell r="L2684" t="str">
            <v>Набивальщик трубчатых электронагревателей</v>
          </cell>
        </row>
        <row r="2685">
          <cell r="L2685" t="str">
            <v>Набивщик блоков</v>
          </cell>
        </row>
        <row r="2686">
          <cell r="L2686" t="str">
            <v>Набивщик изделий</v>
          </cell>
        </row>
        <row r="2687">
          <cell r="L2687" t="str">
            <v>Набивщик одонков</v>
          </cell>
        </row>
        <row r="2688">
          <cell r="L2688" t="str">
            <v>Набойщик рисунков</v>
          </cell>
        </row>
        <row r="2689">
          <cell r="L2689" t="str">
            <v>Набойщик рисунков манерами</v>
          </cell>
        </row>
        <row r="2690">
          <cell r="L2690" t="str">
            <v>Набойщик рисунков на обои</v>
          </cell>
        </row>
        <row r="2691">
          <cell r="L2691" t="str">
            <v>Наборщик блока из остеклованных стержней</v>
          </cell>
        </row>
        <row r="2692">
          <cell r="L2692" t="str">
            <v>Наборщик бумажных валов</v>
          </cell>
        </row>
        <row r="2693">
          <cell r="L2693" t="str">
            <v>Наборщик ворсовальных рамок</v>
          </cell>
        </row>
        <row r="2694">
          <cell r="L2694" t="str">
            <v>Наборщик вручную</v>
          </cell>
        </row>
        <row r="2695">
          <cell r="L2695" t="str">
            <v>Наборщик деталей часов и камней</v>
          </cell>
        </row>
        <row r="2696">
          <cell r="L2696" t="str">
            <v>Наборщик зубцов и петель</v>
          </cell>
        </row>
        <row r="2697">
          <cell r="L2697" t="str">
            <v>Наборщик игольно-платинных изделий</v>
          </cell>
        </row>
        <row r="2698">
          <cell r="L2698" t="str">
            <v>Наборщик керамических плиток в ковры</v>
          </cell>
        </row>
        <row r="2699">
          <cell r="L2699" t="str">
            <v>Наборщик на машинах</v>
          </cell>
        </row>
        <row r="2700">
          <cell r="L2700" t="str">
            <v>Наборщик на наборно-строкоотливных машинах</v>
          </cell>
        </row>
        <row r="2701">
          <cell r="L2701" t="str">
            <v>Наборщик облицовочных материалов для мебели</v>
          </cell>
        </row>
        <row r="2702">
          <cell r="L2702" t="str">
            <v>Наборщик пакетов листов и труб</v>
          </cell>
        </row>
        <row r="2703">
          <cell r="L2703" t="str">
            <v>Наборщик ремиз</v>
          </cell>
        </row>
        <row r="2704">
          <cell r="L2704" t="str">
            <v>Наборщик рисунка</v>
          </cell>
        </row>
        <row r="2705">
          <cell r="L2705" t="str">
            <v>Наборщик рисунчатых валов</v>
          </cell>
        </row>
        <row r="2706">
          <cell r="L2706" t="str">
            <v>Наборщик стекломассы</v>
          </cell>
        </row>
        <row r="2707">
          <cell r="L2707" t="str">
            <v>Наборщик стопоров</v>
          </cell>
        </row>
        <row r="2708">
          <cell r="L2708" t="str">
            <v>Наборщик текстолитовых ободов</v>
          </cell>
        </row>
        <row r="2709">
          <cell r="L2709" t="str">
            <v>Наборщик цен</v>
          </cell>
        </row>
        <row r="2710">
          <cell r="L2710" t="str">
            <v>Навалоотбойщик</v>
          </cell>
        </row>
        <row r="2711">
          <cell r="L2711" t="str">
            <v>Навальщик соли в бассейнах</v>
          </cell>
        </row>
        <row r="2712">
          <cell r="L2712" t="str">
            <v>Навальщик-свальщик лесоматериалов</v>
          </cell>
        </row>
        <row r="2713">
          <cell r="L2713" t="str">
            <v>Навесчик</v>
          </cell>
        </row>
        <row r="2714">
          <cell r="L2714" t="str">
            <v>Навесчик заготовок</v>
          </cell>
        </row>
        <row r="2715">
          <cell r="L2715" t="str">
            <v>Навивальщик основ</v>
          </cell>
        </row>
        <row r="2716">
          <cell r="L2716" t="str">
            <v>Навивщик картона</v>
          </cell>
        </row>
        <row r="2717">
          <cell r="L2717" t="str">
            <v>Навивщик магнитопроводов</v>
          </cell>
        </row>
        <row r="2718">
          <cell r="L2718" t="str">
            <v>Навивщик металлокордного полотна</v>
          </cell>
        </row>
        <row r="2719">
          <cell r="L2719" t="str">
            <v>Навивщик пружин</v>
          </cell>
        </row>
        <row r="2720">
          <cell r="L2720" t="str">
            <v>Навойщик-проборщик основы металлосеток</v>
          </cell>
        </row>
        <row r="2721">
          <cell r="L2721" t="str">
            <v>Нагревальщик (сварщик) металла</v>
          </cell>
        </row>
        <row r="2722">
          <cell r="L2722" t="str">
            <v>Нагревальщик металла</v>
          </cell>
        </row>
        <row r="2723">
          <cell r="L2723" t="str">
            <v>Нагревальщик цветных металлов</v>
          </cell>
        </row>
        <row r="2724">
          <cell r="L2724" t="str">
            <v>Наездник</v>
          </cell>
        </row>
        <row r="2725">
          <cell r="L2725" t="str">
            <v>Наждачник</v>
          </cell>
        </row>
        <row r="2726">
          <cell r="L2726" t="str">
            <v>Накалывальщик растительного войлока</v>
          </cell>
        </row>
        <row r="2727">
          <cell r="L2727" t="str">
            <v>Накатчик</v>
          </cell>
        </row>
        <row r="2728">
          <cell r="L2728" t="str">
            <v>Накатчик бумагоделательной (картоноделательной) машины</v>
          </cell>
        </row>
        <row r="2729">
          <cell r="L2729" t="str">
            <v>Накатчик клеильно-сушильной машины</v>
          </cell>
        </row>
        <row r="2730">
          <cell r="L2730" t="str">
            <v>Накатчик машины для покрытия бумаги полиэтиленовой пленкой</v>
          </cell>
        </row>
        <row r="2731">
          <cell r="L2731" t="str">
            <v>Накатчик пергаментной машины</v>
          </cell>
        </row>
        <row r="2732">
          <cell r="L2732" t="str">
            <v>Накатчик полировальных кругов</v>
          </cell>
        </row>
        <row r="2733">
          <cell r="L2733" t="str">
            <v>Накатчик пресспата</v>
          </cell>
        </row>
        <row r="2734">
          <cell r="L2734" t="str">
            <v>Накатчик рисунков</v>
          </cell>
        </row>
        <row r="2735">
          <cell r="L2735" t="str">
            <v>Накатчик ткани, полотна, изделий</v>
          </cell>
        </row>
        <row r="2736">
          <cell r="L2736" t="str">
            <v>Накатчик-обкатчик</v>
          </cell>
        </row>
        <row r="2737">
          <cell r="L2737" t="str">
            <v>Накладчик на печатных машинах</v>
          </cell>
        </row>
        <row r="2738">
          <cell r="L2738" t="str">
            <v>Наклейщик вставок для ювелирных и художественных изделий</v>
          </cell>
        </row>
        <row r="2739">
          <cell r="L2739" t="str">
            <v>Наклейщик заготовок</v>
          </cell>
        </row>
        <row r="2740">
          <cell r="L2740" t="str">
            <v>Наклейщик орнамента на багет</v>
          </cell>
        </row>
        <row r="2741">
          <cell r="L2741" t="str">
            <v>Наладчик автоматизированных вагонвесов</v>
          </cell>
        </row>
        <row r="2742">
          <cell r="L2742" t="str">
            <v>Наладчик автоматических линий и агрегатных станков</v>
          </cell>
        </row>
        <row r="2743">
          <cell r="L2743" t="str">
            <v>Наладчик автоматов и полуавтоматов</v>
          </cell>
        </row>
        <row r="2744">
          <cell r="L2744" t="str">
            <v>Наладчик автоматов сварки выводов</v>
          </cell>
        </row>
        <row r="2745">
          <cell r="L2745" t="str">
            <v>Наладчик автоматов элементного производства</v>
          </cell>
        </row>
        <row r="2746">
          <cell r="L2746" t="str">
            <v>Наладчик геофизической аппаратуры</v>
          </cell>
        </row>
        <row r="2747">
          <cell r="L2747" t="str">
            <v>Наладчик деревообрабатывающего оборудования</v>
          </cell>
        </row>
        <row r="2748">
          <cell r="L2748" t="str">
            <v>Наладчик железнодорожно-строительных машин и механизмов</v>
          </cell>
        </row>
        <row r="2749">
          <cell r="L2749" t="str">
            <v>Наладчик зуборезных и резьбофрезерных станков</v>
          </cell>
        </row>
        <row r="2750">
          <cell r="L2750" t="str">
            <v>Наладчик зубофрезерных автоматов и полуавтоматов</v>
          </cell>
        </row>
        <row r="2751">
          <cell r="L2751" t="str">
            <v>Наладчик контрольно-измерительных вагонов</v>
          </cell>
        </row>
        <row r="2752">
          <cell r="L2752" t="str">
            <v>Наладчик контрольно-измерительных приборов и автоматики</v>
          </cell>
        </row>
        <row r="2753">
          <cell r="L2753" t="str">
            <v>Наладчик кузнечно-прессового оборудования</v>
          </cell>
        </row>
        <row r="2754">
          <cell r="L2754" t="str">
            <v>Наладчик литейных машин</v>
          </cell>
        </row>
        <row r="2755">
          <cell r="L2755" t="str">
            <v>Наладчик машин и автоматических линий по производству изделий из пластмасс</v>
          </cell>
        </row>
        <row r="2756">
          <cell r="L2756" t="str">
            <v>Наладчик моечных машин</v>
          </cell>
        </row>
        <row r="2757">
          <cell r="L2757" t="str">
            <v>Наладчик настольных станков и прессов</v>
          </cell>
        </row>
        <row r="2758">
          <cell r="L2758" t="str">
            <v>Наладчик оборудования в бумажном производстве</v>
          </cell>
        </row>
        <row r="2759">
          <cell r="L2759" t="str">
            <v>Наладчик оборудования в производстве асбестовых технических изделий</v>
          </cell>
        </row>
        <row r="2760">
          <cell r="L2760" t="str">
            <v>Наладчик оборудования в производстве аэрозольных упаковок</v>
          </cell>
        </row>
        <row r="2761">
          <cell r="L2761" t="str">
            <v>Наладчик оборудования в производстве драгоценных металлов</v>
          </cell>
        </row>
        <row r="2762">
          <cell r="L2762" t="str">
            <v>Наладчик оборудования в производстве металлических канатов, сеток, пружин, щеток и цепей</v>
          </cell>
        </row>
        <row r="2763">
          <cell r="L2763" t="str">
            <v>Наладчик оборудования в производстве пищевой продукции</v>
          </cell>
        </row>
        <row r="2764">
          <cell r="L2764" t="str">
            <v>Наладчик оборудования в производстве стекловолокна и стеклопластиков</v>
          </cell>
        </row>
        <row r="2765">
          <cell r="L2765" t="str">
            <v>Наладчик оборудования в производстве строительных материалов</v>
          </cell>
        </row>
        <row r="2766">
          <cell r="L2766" t="str">
            <v>Наладчик оборудования в производстве теплоизоляционных материалов</v>
          </cell>
        </row>
        <row r="2767">
          <cell r="L2767" t="str">
            <v>Наладчик оборудования жестяно-баночного производства</v>
          </cell>
        </row>
        <row r="2768">
          <cell r="L2768" t="str">
            <v>Наладчик оборудования и агрегатов в термообработке</v>
          </cell>
        </row>
        <row r="2769">
          <cell r="L2769" t="str">
            <v>Наладчик оборудования игольного производства</v>
          </cell>
        </row>
        <row r="2770">
          <cell r="L2770" t="str">
            <v>Наладчик оборудования керамического производства</v>
          </cell>
        </row>
        <row r="2771">
          <cell r="L2771" t="str">
            <v>Наладчик оборудования лакокрасочных покрытий</v>
          </cell>
        </row>
        <row r="2772">
          <cell r="L2772" t="str">
            <v>Наладчик оборудования металлопокрытий и окраски</v>
          </cell>
        </row>
        <row r="2773">
          <cell r="L2773" t="str">
            <v>Наладчик оборудования оптического производства</v>
          </cell>
        </row>
        <row r="2774">
          <cell r="L2774" t="str">
            <v>Наладчик оборудования по производству резиновых изделий и обуви</v>
          </cell>
        </row>
        <row r="2775">
          <cell r="L2775" t="str">
            <v>Наладчик оборудования тубного производства</v>
          </cell>
        </row>
        <row r="2776">
          <cell r="L2776" t="str">
            <v>Наладчик окомковательных машин</v>
          </cell>
        </row>
        <row r="2777">
          <cell r="L2777" t="str">
            <v>Наладчик полиграфического оборудования</v>
          </cell>
        </row>
        <row r="2778">
          <cell r="L2778" t="str">
            <v>Наладчик полуавтоматических установок аккумуляторного производства</v>
          </cell>
        </row>
        <row r="2779">
          <cell r="L2779" t="str">
            <v>Наладчик поточно-автоматизированных линий производства сигарет</v>
          </cell>
        </row>
        <row r="2780">
          <cell r="L2780" t="str">
            <v>Наладчик приборов, аппаратуры и систем автоматического контроля, регулирования и управления (наладчик КИП и автоматики)</v>
          </cell>
        </row>
        <row r="2781">
          <cell r="L2781" t="str">
            <v>Наладчик ремизо-бердочного оборудования</v>
          </cell>
        </row>
        <row r="2782">
          <cell r="L2782" t="str">
            <v>Наладчик сборочных автоматов, полуавтоматов и автоматических линий</v>
          </cell>
        </row>
        <row r="2783">
          <cell r="L2783" t="str">
            <v>Наладчик сварочного и газоплазморезательного оборудования</v>
          </cell>
        </row>
        <row r="2784">
          <cell r="L2784" t="str">
            <v>Наладчик сельскохозяйственных машин и тракторов</v>
          </cell>
        </row>
        <row r="2785">
          <cell r="L2785" t="str">
            <v>Наладчик сортировочных автоматов</v>
          </cell>
        </row>
        <row r="2786">
          <cell r="L2786" t="str">
            <v>Наладчик станков и манипуляторов с программным управлением</v>
          </cell>
        </row>
        <row r="2787">
          <cell r="L2787" t="str">
            <v>Наладчик стекольных автоматов и полуавтоматов</v>
          </cell>
        </row>
        <row r="2788">
          <cell r="L2788" t="str">
            <v>Наладчик строительных машин</v>
          </cell>
        </row>
        <row r="2789">
          <cell r="L2789" t="str">
            <v>Наладчик технологического оборудования</v>
          </cell>
        </row>
        <row r="2790">
          <cell r="L2790" t="str">
            <v>Наладчик ускорителей заряженных частиц</v>
          </cell>
        </row>
        <row r="2791">
          <cell r="L2791" t="str">
            <v>Наладчик установок синтеза алмазов и сверхтвердых материалов</v>
          </cell>
        </row>
        <row r="2792">
          <cell r="L2792" t="str">
            <v>Наладчик формовочных и стержневых машин</v>
          </cell>
        </row>
        <row r="2793">
          <cell r="L2793" t="str">
            <v>Наладчик холодноштамповочного оборудования</v>
          </cell>
        </row>
        <row r="2794">
          <cell r="L2794" t="str">
            <v>Наладчик шлифовальных станков</v>
          </cell>
        </row>
        <row r="2795">
          <cell r="L2795" t="str">
            <v>Наладчик электронного оборудования подъемных сооружений (5-й уровень квалификации)</v>
          </cell>
        </row>
        <row r="2796">
          <cell r="L2796" t="str">
            <v>Наладчик-монтажник испытательного оборудования</v>
          </cell>
        </row>
        <row r="2797">
          <cell r="L2797" t="str">
            <v>Намазчик аккумуляторных пластин</v>
          </cell>
        </row>
        <row r="2798">
          <cell r="L2798" t="str">
            <v>Намазчик деталей</v>
          </cell>
        </row>
        <row r="2799">
          <cell r="L2799" t="str">
            <v>Намазчик пасты</v>
          </cell>
        </row>
        <row r="2800">
          <cell r="L2800" t="str">
            <v>Намазчик спичечных коробок</v>
          </cell>
        </row>
        <row r="2801">
          <cell r="L2801" t="str">
            <v>Намазчик целлулоида</v>
          </cell>
        </row>
        <row r="2802">
          <cell r="L2802" t="str">
            <v>Намазчик электропроводного слоя</v>
          </cell>
        </row>
        <row r="2803">
          <cell r="L2803" t="str">
            <v>Намотчик бумажных цилиндров</v>
          </cell>
        </row>
        <row r="2804">
          <cell r="L2804" t="str">
            <v>Намотчик иглиц</v>
          </cell>
        </row>
        <row r="2805">
          <cell r="L2805" t="str">
            <v>Намотчик изоляционных остовов вводов</v>
          </cell>
        </row>
        <row r="2806">
          <cell r="L2806" t="str">
            <v>Намотчик катушек</v>
          </cell>
        </row>
        <row r="2807">
          <cell r="L2807" t="str">
            <v>Намотчик катушек для электроприборов и аппаратов</v>
          </cell>
        </row>
        <row r="2808">
          <cell r="L2808" t="str">
            <v>Намотчик катушек и секций электромашин</v>
          </cell>
        </row>
        <row r="2809">
          <cell r="L2809" t="str">
            <v>Намотчик катушек трансформаторов</v>
          </cell>
        </row>
        <row r="2810">
          <cell r="L2810" t="str">
            <v>Намотчик материалов и полуфабрикатов</v>
          </cell>
        </row>
        <row r="2811">
          <cell r="L2811" t="str">
            <v>Намотчик проволоки и тросов</v>
          </cell>
        </row>
        <row r="2812">
          <cell r="L2812" t="str">
            <v>Намотчик пряжи</v>
          </cell>
        </row>
        <row r="2813">
          <cell r="L2813" t="str">
            <v>Намотчик резисторов</v>
          </cell>
        </row>
        <row r="2814">
          <cell r="L2814" t="str">
            <v>Намотчик резисторов, секций конденсаторов, спиралей и сеток</v>
          </cell>
        </row>
        <row r="2815">
          <cell r="L2815" t="str">
            <v>Намотчик ровничной машины</v>
          </cell>
        </row>
        <row r="2816">
          <cell r="L2816" t="str">
            <v>Намотчик рулонов</v>
          </cell>
        </row>
        <row r="2817">
          <cell r="L2817" t="str">
            <v>Намотчик секций силовых конденсаторов</v>
          </cell>
        </row>
        <row r="2818">
          <cell r="L2818" t="str">
            <v>Намотчик серпантина</v>
          </cell>
        </row>
        <row r="2819">
          <cell r="L2819" t="str">
            <v>Намотчик утка</v>
          </cell>
        </row>
        <row r="2820">
          <cell r="L2820" t="str">
            <v>Намотчик фильтров</v>
          </cell>
        </row>
        <row r="2821">
          <cell r="L2821" t="str">
            <v>Намотчик электроизоляционных изделий</v>
          </cell>
        </row>
        <row r="2822">
          <cell r="L2822" t="str">
            <v>Намотчик электромагнитных сердечников</v>
          </cell>
        </row>
        <row r="2823">
          <cell r="L2823" t="str">
            <v>Напайщик</v>
          </cell>
        </row>
        <row r="2824">
          <cell r="L2824" t="str">
            <v>Наплавщик пластмассы</v>
          </cell>
        </row>
        <row r="2825">
          <cell r="L2825" t="str">
            <v>Наполнитель ампул</v>
          </cell>
        </row>
        <row r="2826">
          <cell r="L2826" t="str">
            <v>Наполнитель баллонов</v>
          </cell>
        </row>
        <row r="2827">
          <cell r="L2827" t="str">
            <v>Наполнитель приборов газами</v>
          </cell>
        </row>
        <row r="2828">
          <cell r="L2828" t="str">
            <v>Наполнитель приборов газами и жидкостями</v>
          </cell>
        </row>
        <row r="2829">
          <cell r="L2829" t="str">
            <v>Нарезчик изделий из кости и рога</v>
          </cell>
        </row>
        <row r="2830">
          <cell r="L2830" t="str">
            <v>Нарядчик</v>
          </cell>
        </row>
        <row r="2831">
          <cell r="L2831" t="str">
            <v>Нарядчик багажного отделения</v>
          </cell>
        </row>
        <row r="2832">
          <cell r="L2832" t="str">
            <v>Нарядчик локомотивных (поездных, рефрижераторных) бригад</v>
          </cell>
        </row>
        <row r="2833">
          <cell r="L2833" t="str">
            <v>Насадчик бобин</v>
          </cell>
        </row>
        <row r="2834">
          <cell r="L2834" t="str">
            <v>Насадчик валов</v>
          </cell>
        </row>
        <row r="2835">
          <cell r="L2835" t="str">
            <v>Насадчик дефибрерных камней</v>
          </cell>
        </row>
        <row r="2836">
          <cell r="L2836" t="str">
            <v>Насадчик манжет</v>
          </cell>
        </row>
        <row r="2837">
          <cell r="L2837" t="str">
            <v>Насадчик обуви</v>
          </cell>
        </row>
        <row r="2838">
          <cell r="L2838" t="str">
            <v>Насекальщик карт</v>
          </cell>
        </row>
        <row r="2839">
          <cell r="L2839" t="str">
            <v>Насекальщик мелющих камней</v>
          </cell>
        </row>
        <row r="2840">
          <cell r="L2840" t="str">
            <v>Насекальщик напильников, рашпилей и пил</v>
          </cell>
        </row>
        <row r="2841">
          <cell r="L2841" t="str">
            <v>Настильщик</v>
          </cell>
        </row>
        <row r="2842">
          <cell r="L2842" t="str">
            <v>Настильщик материалов</v>
          </cell>
        </row>
        <row r="2843">
          <cell r="L2843" t="str">
            <v>Настильщик стекла</v>
          </cell>
        </row>
        <row r="2844">
          <cell r="L2844" t="str">
            <v>Настройщик духовых инструментов</v>
          </cell>
        </row>
        <row r="2845">
          <cell r="L2845" t="str">
            <v>Настройщик мелодических ударных инструментов</v>
          </cell>
        </row>
        <row r="2846">
          <cell r="L2846" t="str">
            <v>Настройщик музыкальных игрушек</v>
          </cell>
        </row>
        <row r="2847">
          <cell r="L2847" t="str">
            <v>Настройщик пианино и роялей</v>
          </cell>
        </row>
        <row r="2848">
          <cell r="L2848" t="str">
            <v>Настройщик полупроводниковых приборов</v>
          </cell>
        </row>
        <row r="2849">
          <cell r="L2849" t="str">
            <v>Настройщик приборов электронной техники</v>
          </cell>
        </row>
        <row r="2850">
          <cell r="L2850" t="str">
            <v>Настройщик щипковых инструментов</v>
          </cell>
        </row>
        <row r="2851">
          <cell r="L2851" t="str">
            <v>Настройщик язычковых инструментов</v>
          </cell>
        </row>
        <row r="2852">
          <cell r="L2852" t="str">
            <v>Настройщик-регулировщик смычковых инструментов</v>
          </cell>
        </row>
        <row r="2853">
          <cell r="L2853" t="str">
            <v>Насыпщик цемента</v>
          </cell>
        </row>
        <row r="2854">
          <cell r="L2854" t="str">
            <v>Натяжчик сеток</v>
          </cell>
        </row>
        <row r="2855">
          <cell r="L2855" t="str">
            <v>Начальник лаборатории</v>
          </cell>
        </row>
        <row r="2856">
          <cell r="L2856" t="str">
            <v>Начальник поезда (восстановительного, пассажирского, рефрижераторного и др.)</v>
          </cell>
        </row>
        <row r="2857">
          <cell r="L2857" t="str">
            <v>Начальник района (грузового,нефтеналивного,сетевого и др.)</v>
          </cell>
        </row>
        <row r="2858">
          <cell r="L2858" t="str">
            <v>Начальник станции (на транспорте и в связи)</v>
          </cell>
        </row>
        <row r="2859">
          <cell r="L2859" t="str">
            <v>Начальник тяговой подстанции</v>
          </cell>
        </row>
        <row r="2860">
          <cell r="L2860" t="str">
            <v>Начальник участка (в прочих отраслях)</v>
          </cell>
        </row>
        <row r="2861">
          <cell r="L2861" t="str">
            <v>Нейтрализаторщик</v>
          </cell>
        </row>
        <row r="2862">
          <cell r="L2862" t="str">
            <v>Нейтрализаторщик хромовой стружки</v>
          </cell>
        </row>
        <row r="2863">
          <cell r="L2863" t="str">
            <v>Нейтрализаторщик цианистых растворов</v>
          </cell>
        </row>
        <row r="2864">
          <cell r="L2864" t="str">
            <v>Нормализаторщик</v>
          </cell>
        </row>
        <row r="2865">
          <cell r="L2865" t="str">
            <v>Носильщик</v>
          </cell>
        </row>
        <row r="2866">
          <cell r="L2866" t="str">
            <v>Нотогравер</v>
          </cell>
        </row>
        <row r="2867">
          <cell r="L2867" t="str">
            <v>Нотографик</v>
          </cell>
        </row>
        <row r="2868">
          <cell r="L2868" t="str">
            <v>Нумеровщик</v>
          </cell>
        </row>
        <row r="2869">
          <cell r="L2869" t="str">
            <v>Няня</v>
          </cell>
        </row>
        <row r="2870">
          <cell r="L2870" t="str">
            <v>Обвальщик мяса</v>
          </cell>
        </row>
        <row r="2871">
          <cell r="L2871" t="str">
            <v>Обвальщик тушек птицы</v>
          </cell>
        </row>
        <row r="2872">
          <cell r="L2872" t="str">
            <v>Обвязчик агломератов</v>
          </cell>
        </row>
        <row r="2873">
          <cell r="L2873" t="str">
            <v>Обвязчик электроугольных изделий</v>
          </cell>
        </row>
        <row r="2874">
          <cell r="L2874" t="str">
            <v>Обдирщик алмазов</v>
          </cell>
        </row>
        <row r="2875">
          <cell r="L2875" t="str">
            <v>Обдувщик абразивных изделий</v>
          </cell>
        </row>
        <row r="2876">
          <cell r="L2876" t="str">
            <v>Обезвоживатель шлифзерна и шлифпорошков</v>
          </cell>
        </row>
        <row r="2877">
          <cell r="L2877" t="str">
            <v>Обжарщик пищевых продуктов</v>
          </cell>
        </row>
        <row r="2878">
          <cell r="L2878" t="str">
            <v>Обжигальщик</v>
          </cell>
        </row>
        <row r="2879">
          <cell r="L2879" t="str">
            <v>Обжигальщик в производстве стекла</v>
          </cell>
        </row>
        <row r="2880">
          <cell r="L2880" t="str">
            <v>Обжигальщик в производстве теплоизоляционных материалов</v>
          </cell>
        </row>
        <row r="2881">
          <cell r="L2881" t="str">
            <v>Обжигальщик графитовых стержней</v>
          </cell>
        </row>
        <row r="2882">
          <cell r="L2882" t="str">
            <v>Обжигальщик игрушек</v>
          </cell>
        </row>
        <row r="2883">
          <cell r="L2883" t="str">
            <v>Обжигальщик извести</v>
          </cell>
        </row>
        <row r="2884">
          <cell r="L2884" t="str">
            <v>Обжигальщик изделий строительной керамики</v>
          </cell>
        </row>
        <row r="2885">
          <cell r="L2885" t="str">
            <v>Обжигальщик керамических пигментов</v>
          </cell>
        </row>
        <row r="2886">
          <cell r="L2886" t="str">
            <v>Обжигальщик ламп</v>
          </cell>
        </row>
        <row r="2887">
          <cell r="L2887" t="str">
            <v>Обжигальщик массивных шин</v>
          </cell>
        </row>
        <row r="2888">
          <cell r="L2888" t="str">
            <v>Обжигальщик материалов</v>
          </cell>
        </row>
        <row r="2889">
          <cell r="L2889" t="str">
            <v>Обжигальщик металлической тары</v>
          </cell>
        </row>
        <row r="2890">
          <cell r="L2890" t="str">
            <v>Обжигальщик на печах</v>
          </cell>
        </row>
        <row r="2891">
          <cell r="L2891" t="str">
            <v>Обжигальщик отходов металла</v>
          </cell>
        </row>
        <row r="2892">
          <cell r="L2892" t="str">
            <v>Обжигальщик радиокерамики, пьезокерамики и ферритов</v>
          </cell>
        </row>
        <row r="2893">
          <cell r="L2893" t="str">
            <v>Обжигальщик рисовального угля</v>
          </cell>
        </row>
        <row r="2894">
          <cell r="L2894" t="str">
            <v>Обжигальщик слюды</v>
          </cell>
        </row>
        <row r="2895">
          <cell r="L2895" t="str">
            <v>Обжигальщик стеновых и вяжущих материалов</v>
          </cell>
        </row>
        <row r="2896">
          <cell r="L2896" t="str">
            <v>Обжигальщик фарфоровых и фаянсовых изделий</v>
          </cell>
        </row>
        <row r="2897">
          <cell r="L2897" t="str">
            <v>Обжигальщик электрокерамических изделий</v>
          </cell>
        </row>
        <row r="2898">
          <cell r="L2898" t="str">
            <v>Обжигальщик электроугольных изделий</v>
          </cell>
        </row>
        <row r="2899">
          <cell r="L2899" t="str">
            <v>Обжигальщик эмали</v>
          </cell>
        </row>
        <row r="2900">
          <cell r="L2900" t="str">
            <v>Обкатчик клюквы</v>
          </cell>
        </row>
        <row r="2901">
          <cell r="L2901" t="str">
            <v>Обкатчик подшипников</v>
          </cell>
        </row>
        <row r="2902">
          <cell r="L2902" t="str">
            <v>Облицовщик деталей мебели</v>
          </cell>
        </row>
        <row r="2903">
          <cell r="L2903" t="str">
            <v>Облицовщик музыкальных инструментов</v>
          </cell>
        </row>
        <row r="2904">
          <cell r="L2904" t="str">
            <v>Облицовщик синтетическими материалами</v>
          </cell>
        </row>
        <row r="2905">
          <cell r="L2905" t="str">
            <v>Облицовщик-мозаичник</v>
          </cell>
        </row>
        <row r="2906">
          <cell r="L2906" t="str">
            <v>Облицовщик-мраморщик</v>
          </cell>
        </row>
        <row r="2907">
          <cell r="L2907" t="str">
            <v>Облицовщик-плиточник</v>
          </cell>
        </row>
        <row r="2908">
          <cell r="L2908" t="str">
            <v>Облицовщик-полировщик</v>
          </cell>
        </row>
        <row r="2909">
          <cell r="L2909" t="str">
            <v>Обмазчик заслонов</v>
          </cell>
        </row>
        <row r="2910">
          <cell r="L2910" t="str">
            <v>Обмазчик ковшей</v>
          </cell>
        </row>
        <row r="2911">
          <cell r="L2911" t="str">
            <v>Обмазчик листов и труб</v>
          </cell>
        </row>
        <row r="2912">
          <cell r="L2912" t="str">
            <v>Обмолотчик</v>
          </cell>
        </row>
        <row r="2913">
          <cell r="L2913" t="str">
            <v>Обмотчик элементов электрических машин</v>
          </cell>
        </row>
        <row r="2914">
          <cell r="L2914" t="str">
            <v>Обмуровщик – футеровщик</v>
          </cell>
        </row>
        <row r="2915">
          <cell r="L2915" t="str">
            <v>Обмуровщик кислотных резервуаров</v>
          </cell>
        </row>
        <row r="2916">
          <cell r="L2916" t="str">
            <v>Обогатитель графита</v>
          </cell>
        </row>
        <row r="2917">
          <cell r="L2917" t="str">
            <v>Обогатитель микропорошков</v>
          </cell>
        </row>
        <row r="2918">
          <cell r="L2918" t="str">
            <v>Обогатитель минералов и шлихов</v>
          </cell>
        </row>
        <row r="2919">
          <cell r="L2919" t="str">
            <v>Обогатитель отходов</v>
          </cell>
        </row>
        <row r="2920">
          <cell r="L2920" t="str">
            <v>Обогатитель шлифзерна и шлифпорошков</v>
          </cell>
        </row>
        <row r="2921">
          <cell r="L2921" t="str">
            <v>Обойщик</v>
          </cell>
        </row>
        <row r="2922">
          <cell r="L2922" t="str">
            <v>Обойщик мебели</v>
          </cell>
        </row>
        <row r="2923">
          <cell r="L2923" t="str">
            <v>Оборщик горных выработок</v>
          </cell>
        </row>
        <row r="2924">
          <cell r="L2924" t="str">
            <v>Обработчик вентилей</v>
          </cell>
        </row>
        <row r="2925">
          <cell r="L2925" t="str">
            <v>Обработчик ветсанбрака</v>
          </cell>
        </row>
        <row r="2926">
          <cell r="L2926" t="str">
            <v>Обработчик винного сырья</v>
          </cell>
        </row>
        <row r="2927">
          <cell r="L2927" t="str">
            <v>Обработчик виноматериалов и вина</v>
          </cell>
        </row>
        <row r="2928">
          <cell r="L2928" t="str">
            <v>Обработчик воды</v>
          </cell>
        </row>
        <row r="2929">
          <cell r="L2929" t="str">
            <v>Обработчик волокна и ткани</v>
          </cell>
        </row>
        <row r="2930">
          <cell r="L2930" t="str">
            <v>Обработчик волоса, шерсти и щетины</v>
          </cell>
        </row>
        <row r="2931">
          <cell r="L2931" t="str">
            <v>Обработчик вторичных шламов</v>
          </cell>
        </row>
        <row r="2932">
          <cell r="L2932" t="str">
            <v>Обработчик деталей, полуфабрикатов и изделий</v>
          </cell>
        </row>
        <row r="2933">
          <cell r="L2933" t="str">
            <v>Обработчик дрота</v>
          </cell>
        </row>
        <row r="2934">
          <cell r="L2934" t="str">
            <v>Обработчик заготовок для туб</v>
          </cell>
        </row>
        <row r="2935">
          <cell r="L2935" t="str">
            <v>Обработчик заготовок из стекловолокна</v>
          </cell>
        </row>
        <row r="2936">
          <cell r="L2936" t="str">
            <v>Обработчик зуба берда</v>
          </cell>
        </row>
        <row r="2937">
          <cell r="L2937" t="str">
            <v>Обработчик изделий из кости и рога</v>
          </cell>
        </row>
        <row r="2938">
          <cell r="L2938" t="str">
            <v>Обработчик изделий из пластмасс</v>
          </cell>
        </row>
        <row r="2939">
          <cell r="L2939" t="str">
            <v>Обработчик изделий из янтаря</v>
          </cell>
        </row>
        <row r="2940">
          <cell r="L2940" t="str">
            <v>Обработчик кожевенно-мехового сырья</v>
          </cell>
        </row>
        <row r="2941">
          <cell r="L2941" t="str">
            <v>Обработчик колбасных изделий</v>
          </cell>
        </row>
        <row r="2942">
          <cell r="L2942" t="str">
            <v>Обработчик коньячных спиртов и коньяков</v>
          </cell>
        </row>
        <row r="2943">
          <cell r="L2943" t="str">
            <v>Обработчик кроликов</v>
          </cell>
        </row>
        <row r="2944">
          <cell r="L2944" t="str">
            <v>Обработчик материалов латексом</v>
          </cell>
        </row>
        <row r="2945">
          <cell r="L2945" t="str">
            <v>Обработчик матричных листов</v>
          </cell>
        </row>
        <row r="2946">
          <cell r="L2946" t="str">
            <v>Обработчик меховых шкурок</v>
          </cell>
        </row>
        <row r="2947">
          <cell r="L2947" t="str">
            <v>Обработчик морского зверя</v>
          </cell>
        </row>
        <row r="2948">
          <cell r="L2948" t="str">
            <v>Обработчик мясных туш</v>
          </cell>
        </row>
        <row r="2949">
          <cell r="L2949" t="str">
            <v>Обработчик натриевых болванок</v>
          </cell>
        </row>
        <row r="2950">
          <cell r="L2950" t="str">
            <v>Обработчик основы металлосеток</v>
          </cell>
        </row>
        <row r="2951">
          <cell r="L2951" t="str">
            <v>Обработчик отходов виноделия</v>
          </cell>
        </row>
        <row r="2952">
          <cell r="L2952" t="str">
            <v>Обработчик перламутра</v>
          </cell>
        </row>
        <row r="2953">
          <cell r="L2953" t="str">
            <v>Обработчик пищевых продуктов и тары</v>
          </cell>
        </row>
        <row r="2954">
          <cell r="L2954" t="str">
            <v>Обработчик поверхностных пороков металла</v>
          </cell>
        </row>
        <row r="2955">
          <cell r="L2955" t="str">
            <v>Обработчик подошв</v>
          </cell>
        </row>
        <row r="2956">
          <cell r="L2956" t="str">
            <v>Обработчик пробковых изделий</v>
          </cell>
        </row>
        <row r="2957">
          <cell r="L2957" t="str">
            <v>Обработчик прутков сормайта</v>
          </cell>
        </row>
        <row r="2958">
          <cell r="L2958" t="str">
            <v>Обработчик птицы</v>
          </cell>
        </row>
        <row r="2959">
          <cell r="L2959" t="str">
            <v>Обработчик резиновых изделий</v>
          </cell>
        </row>
        <row r="2960">
          <cell r="L2960" t="str">
            <v>Обработчик рогов</v>
          </cell>
        </row>
        <row r="2961">
          <cell r="L2961" t="str">
            <v>Обработчик рыбы</v>
          </cell>
        </row>
        <row r="2962">
          <cell r="L2962" t="str">
            <v>Обработчик рыбы и морепродуктов</v>
          </cell>
        </row>
        <row r="2963">
          <cell r="L2963" t="str">
            <v>Обработчик сепараторов</v>
          </cell>
        </row>
        <row r="2964">
          <cell r="L2964" t="str">
            <v>Обработчик синтетического каучука</v>
          </cell>
        </row>
        <row r="2965">
          <cell r="L2965" t="str">
            <v>Обработчик соапстока</v>
          </cell>
        </row>
        <row r="2966">
          <cell r="L2966" t="str">
            <v>Обработчик справочного и информационного материала</v>
          </cell>
        </row>
        <row r="2967">
          <cell r="L2967" t="str">
            <v>Обработчик стеклопакетов и стеклоблоков</v>
          </cell>
        </row>
        <row r="2968">
          <cell r="L2968" t="str">
            <v>Обработчик сусла и соков</v>
          </cell>
        </row>
        <row r="2969">
          <cell r="L2969" t="str">
            <v>Обработчик твердосплавных изделий</v>
          </cell>
        </row>
        <row r="2970">
          <cell r="L2970" t="str">
            <v>Обработчик технологических емкостей и тары</v>
          </cell>
        </row>
        <row r="2971">
          <cell r="L2971" t="str">
            <v>Обработчик художественных изделий из дерева и папье-маше</v>
          </cell>
        </row>
        <row r="2972">
          <cell r="L2972" t="str">
            <v>Обработчик шкур</v>
          </cell>
        </row>
        <row r="2973">
          <cell r="L2973" t="str">
            <v>Обработчик шкур волососгонной смесью</v>
          </cell>
        </row>
        <row r="2974">
          <cell r="L2974" t="str">
            <v>Обработчик эмалированных изделий</v>
          </cell>
        </row>
        <row r="2975">
          <cell r="L2975" t="str">
            <v>Обрезчик анатомического материала</v>
          </cell>
        </row>
        <row r="2976">
          <cell r="L2976" t="str">
            <v>Обрезчик материалов</v>
          </cell>
        </row>
        <row r="2977">
          <cell r="L2977" t="str">
            <v>Обрезчик резиновых изделий</v>
          </cell>
        </row>
        <row r="2978">
          <cell r="L2978" t="str">
            <v>Обрубщик</v>
          </cell>
        </row>
        <row r="2979">
          <cell r="L2979" t="str">
            <v>Обрубщик ватников</v>
          </cell>
        </row>
        <row r="2980">
          <cell r="L2980" t="str">
            <v>Обрубщик облоя</v>
          </cell>
        </row>
        <row r="2981">
          <cell r="L2981" t="str">
            <v>Обрубщик сучьев</v>
          </cell>
        </row>
        <row r="2982">
          <cell r="L2982" t="str">
            <v>Обрывщик волокна</v>
          </cell>
        </row>
        <row r="2983">
          <cell r="L2983" t="str">
            <v>Обрядчик сырья</v>
          </cell>
        </row>
        <row r="2984">
          <cell r="L2984" t="str">
            <v>Обсыпщик кондитерских изделий</v>
          </cell>
        </row>
        <row r="2985">
          <cell r="L2985" t="str">
            <v>Обувщик (широкого профиля)</v>
          </cell>
        </row>
        <row r="2986">
          <cell r="L2986" t="str">
            <v>Обувщик по индивидуальному пошиву обуви</v>
          </cell>
        </row>
        <row r="2987">
          <cell r="L2987" t="str">
            <v>Обувщик по пошиву ортопедической обуви</v>
          </cell>
        </row>
        <row r="2988">
          <cell r="L2988" t="str">
            <v>Обувщик по ремонту обуви</v>
          </cell>
        </row>
        <row r="2989">
          <cell r="L2989" t="str">
            <v>Обувщик по ремонту спецобуви</v>
          </cell>
        </row>
        <row r="2990">
          <cell r="L2990" t="str">
            <v>Обходчик водопроводно-канализационной сети</v>
          </cell>
        </row>
        <row r="2991">
          <cell r="L2991" t="str">
            <v>Обходчик гидросооружений</v>
          </cell>
        </row>
        <row r="2992">
          <cell r="L2992" t="str">
            <v>Обходчик линейный</v>
          </cell>
        </row>
        <row r="2993">
          <cell r="L2993" t="str">
            <v>Обходчик пути и искусственных сооружений</v>
          </cell>
        </row>
        <row r="2994">
          <cell r="L2994" t="str">
            <v>Обходчик пути и искусственных сооружений метрополитена</v>
          </cell>
        </row>
        <row r="2995">
          <cell r="L2995" t="str">
            <v>Обходчик трассы гидрозолоудаления и золоотвалов</v>
          </cell>
        </row>
        <row r="2996">
          <cell r="L2996" t="str">
            <v>Обшивщик медицинских изделий</v>
          </cell>
        </row>
        <row r="2997">
          <cell r="L2997" t="str">
            <v>Обшивщик цилиндров</v>
          </cell>
        </row>
        <row r="2998">
          <cell r="L2998" t="str">
            <v>Общие профессии производств пищевой продукции</v>
          </cell>
        </row>
        <row r="2999">
          <cell r="L2999" t="str">
            <v>Общие профессии химических производств</v>
          </cell>
        </row>
        <row r="3000">
          <cell r="L3000" t="str">
            <v>Объездчик</v>
          </cell>
        </row>
        <row r="3001">
          <cell r="L3001" t="str">
            <v>Овощевод</v>
          </cell>
        </row>
        <row r="3002">
          <cell r="L3002" t="str">
            <v>Огнеупорщик</v>
          </cell>
        </row>
        <row r="3003">
          <cell r="L3003" t="str">
            <v>Огнеупорщик – футеровщик</v>
          </cell>
        </row>
        <row r="3004">
          <cell r="L3004" t="str">
            <v>Огранщик алмазов в бриллианты</v>
          </cell>
        </row>
        <row r="3005">
          <cell r="L3005" t="str">
            <v>Огранщик вставок для ювелирных и художественных изделий</v>
          </cell>
        </row>
        <row r="3006">
          <cell r="L3006" t="str">
            <v>Озеленитель</v>
          </cell>
        </row>
        <row r="3007">
          <cell r="L3007" t="str">
            <v>Озонаторщик</v>
          </cell>
        </row>
        <row r="3008">
          <cell r="L3008" t="str">
            <v>Окантовщик киноэкранов</v>
          </cell>
        </row>
        <row r="3009">
          <cell r="L3009" t="str">
            <v>Окантовщик фотоотпечатков</v>
          </cell>
        </row>
        <row r="3010">
          <cell r="L3010" t="str">
            <v>Окантовщик-оплетчик пластин и стекложгутов</v>
          </cell>
        </row>
        <row r="3011">
          <cell r="L3011" t="str">
            <v>Оклейщик</v>
          </cell>
        </row>
        <row r="3012">
          <cell r="L3012" t="str">
            <v>Оклейщик батарей</v>
          </cell>
        </row>
        <row r="3013">
          <cell r="L3013" t="str">
            <v>Оклейщик глобусов</v>
          </cell>
        </row>
        <row r="3014">
          <cell r="L3014" t="str">
            <v>Оклейщик изделий из бересты</v>
          </cell>
        </row>
        <row r="3015">
          <cell r="L3015" t="str">
            <v>Оклейщик органического стекла</v>
          </cell>
        </row>
        <row r="3016">
          <cell r="L3016" t="str">
            <v>Оконтуровщик оригиналов</v>
          </cell>
        </row>
        <row r="3017">
          <cell r="L3017" t="str">
            <v>Окорщик</v>
          </cell>
        </row>
        <row r="3018">
          <cell r="L3018" t="str">
            <v>Окрасчик игрушек</v>
          </cell>
        </row>
        <row r="3019">
          <cell r="L3019" t="str">
            <v>Окрасчик изделий из стеклопластиков</v>
          </cell>
        </row>
        <row r="3020">
          <cell r="L3020" t="str">
            <v>Окрасчик картона и фибры</v>
          </cell>
        </row>
        <row r="3021">
          <cell r="L3021" t="str">
            <v>Окрасчик литейных форм и стержней</v>
          </cell>
        </row>
        <row r="3022">
          <cell r="L3022" t="str">
            <v>Окрасчик микросрезов</v>
          </cell>
        </row>
        <row r="3023">
          <cell r="L3023" t="str">
            <v>Окрасчик приборов и деталей</v>
          </cell>
        </row>
        <row r="3024">
          <cell r="L3024" t="str">
            <v>Окрасчик резиновых изделий</v>
          </cell>
        </row>
        <row r="3025">
          <cell r="L3025" t="str">
            <v>Окрасчик сиропа</v>
          </cell>
        </row>
        <row r="3026">
          <cell r="L3026" t="str">
            <v>Оксидировщик-вакуумщик</v>
          </cell>
        </row>
        <row r="3027">
          <cell r="L3027" t="str">
            <v>Оленевод</v>
          </cell>
        </row>
        <row r="3028">
          <cell r="L3028" t="str">
            <v>Оператор "горячей" камеры</v>
          </cell>
        </row>
        <row r="3029">
          <cell r="L3029" t="str">
            <v>Оператор (диспетчер) диспетчерской службы по контролю работы лифтов и инженерного оборудования зданий и сооружений</v>
          </cell>
        </row>
        <row r="3030">
          <cell r="L3030" t="str">
            <v>Оператор автомата по производству вареных колбас</v>
          </cell>
        </row>
        <row r="3031">
          <cell r="L3031" t="str">
            <v>Оператор автомата по производству полуфабрикатов</v>
          </cell>
        </row>
        <row r="3032">
          <cell r="L3032" t="str">
            <v>Оператор автомата по розливу молочной продукции в пакеты и пленку</v>
          </cell>
        </row>
        <row r="3033">
          <cell r="L3033" t="str">
            <v>Оператор автоматизированного лесотранспортера</v>
          </cell>
        </row>
        <row r="3034">
          <cell r="L3034" t="str">
            <v>Оператор автоматизированного процесса производства алюминия</v>
          </cell>
        </row>
        <row r="3035">
          <cell r="L3035" t="str">
            <v>Оператор автоматизированной линии теплоизоляции труб</v>
          </cell>
        </row>
        <row r="3036">
          <cell r="L3036" t="str">
            <v>Оператор автоматизированных систем выращивания агрокультур</v>
          </cell>
        </row>
        <row r="3037">
          <cell r="L3037" t="str">
            <v>Оператор автоматизированных систем контроля сбросов/выбросов предприятий</v>
          </cell>
        </row>
        <row r="3038">
          <cell r="L3038" t="str">
            <v>Оператор автоматических и полуавтоматических линий станков и установок</v>
          </cell>
        </row>
        <row r="3039">
          <cell r="L3039" t="str">
            <v>Оператор автоматических и полуавтоматических линий холодноштамповочного оборудования</v>
          </cell>
        </row>
        <row r="3040">
          <cell r="L3040" t="str">
            <v>Оператор автоматической газовой защиты</v>
          </cell>
        </row>
        <row r="3041">
          <cell r="L3041" t="str">
            <v>Оператор автоматической линии изготовления белого карандаша</v>
          </cell>
        </row>
        <row r="3042">
          <cell r="L3042" t="str">
            <v>Оператор автоматической линии изготовления спичек</v>
          </cell>
        </row>
        <row r="3043">
          <cell r="L3043" t="str">
            <v>Оператор автоматической линии по изготовлению изолированных жил</v>
          </cell>
        </row>
        <row r="3044">
          <cell r="L3044" t="str">
            <v>Оператор автоматической линии по производству пеностекла</v>
          </cell>
        </row>
        <row r="3045">
          <cell r="L3045" t="str">
            <v>Оператор автоматической линии подготовки и пайки электрорадиоэлементов на печатных платах</v>
          </cell>
        </row>
        <row r="3046">
          <cell r="L3046" t="str">
            <v>Оператор автоматической линии производства молочных продуктов</v>
          </cell>
        </row>
        <row r="3047">
          <cell r="L3047" t="str">
            <v>Оператор автоматической линии производства сосисок</v>
          </cell>
        </row>
        <row r="3048">
          <cell r="L3048" t="str">
            <v>Оператор автоматической термической резки</v>
          </cell>
        </row>
        <row r="3049">
          <cell r="L3049" t="str">
            <v>Оператор автоматов сборки карандашей</v>
          </cell>
        </row>
        <row r="3050">
          <cell r="L3050" t="str">
            <v>Оператор агрегата обработки отходов</v>
          </cell>
        </row>
        <row r="3051">
          <cell r="L3051" t="str">
            <v>Оператор агрегатных линий сортировки и переработки бревен</v>
          </cell>
        </row>
        <row r="3052">
          <cell r="L3052" t="str">
            <v>Оператор аддитивного оборудования</v>
          </cell>
        </row>
        <row r="3053">
          <cell r="L3053" t="str">
            <v>Оператор акустических испытаний</v>
          </cell>
        </row>
        <row r="3054">
          <cell r="L3054" t="str">
            <v>Оператор аппаратов микрофильмирования и копирования</v>
          </cell>
        </row>
        <row r="3055">
          <cell r="L3055" t="str">
            <v>Оператор беспилотных авиационных систем (с максимальной взлетной массой 30 килограммов и менее)</v>
          </cell>
        </row>
        <row r="3056">
          <cell r="L3056" t="str">
            <v>Оператор бутылоразгрузочного и бутылоукладочного автомата</v>
          </cell>
        </row>
        <row r="3057">
          <cell r="L3057" t="str">
            <v>Оператор бюро информации о подходе и прибытии грузов</v>
          </cell>
        </row>
        <row r="3058">
          <cell r="L3058" t="str">
            <v>Оператор бюро по учету перехода вагонов</v>
          </cell>
        </row>
        <row r="3059">
          <cell r="L3059" t="str">
            <v>Оператор в производстве заквасок</v>
          </cell>
        </row>
        <row r="3060">
          <cell r="L3060" t="str">
            <v>Оператор в производстве кисломолочных и детских молочных продуктов</v>
          </cell>
        </row>
        <row r="3061">
          <cell r="L3061" t="str">
            <v>Оператор в производстве огнеупоров</v>
          </cell>
        </row>
        <row r="3062">
          <cell r="L3062" t="str">
            <v>Оператор в производстве раствора казеинатов и казецитов</v>
          </cell>
        </row>
        <row r="3063">
          <cell r="L3063" t="str">
            <v>Оператор вагонного депо</v>
          </cell>
        </row>
        <row r="3064">
          <cell r="L3064" t="str">
            <v>Оператор вакуумно-напылительных процессов</v>
          </cell>
        </row>
        <row r="3065">
          <cell r="L3065" t="str">
            <v>Оператор вакуумных установок по нанесению покрытий на оптические детали</v>
          </cell>
        </row>
        <row r="3066">
          <cell r="L3066" t="str">
            <v>Оператор вакуум-присосных механизмов и приспособлений</v>
          </cell>
        </row>
        <row r="3067">
          <cell r="L3067" t="str">
            <v>Оператор вальцово-каландровой линии производства поливинилхлоридной пленки</v>
          </cell>
        </row>
        <row r="3068">
          <cell r="L3068" t="str">
            <v>Оператор вальцовочной линии</v>
          </cell>
        </row>
        <row r="3069">
          <cell r="L3069" t="str">
            <v>Оператор видеозаписи</v>
          </cell>
        </row>
        <row r="3070">
          <cell r="L3070" t="str">
            <v>Оператор водозаборных сооружений предприятия водоснабжения</v>
          </cell>
        </row>
        <row r="3071">
          <cell r="L3071" t="str">
            <v>Оператор водозапорных сооружений</v>
          </cell>
        </row>
        <row r="3072">
          <cell r="L3072" t="str">
            <v>Оператор волнировочно-стопирующего агрегата</v>
          </cell>
        </row>
        <row r="3073">
          <cell r="L3073" t="str">
            <v>Оператор ворсовального оборудования</v>
          </cell>
        </row>
        <row r="3074">
          <cell r="L3074" t="str">
            <v>Оператор выводных устройств</v>
          </cell>
        </row>
        <row r="3075">
          <cell r="L3075" t="str">
            <v>Оператор выдувного полуавтомата</v>
          </cell>
        </row>
        <row r="3076">
          <cell r="L3076" t="str">
            <v>Оператор выпарной установки</v>
          </cell>
        </row>
        <row r="3077">
          <cell r="L3077" t="str">
            <v>Оператор выращивания дрожжей</v>
          </cell>
        </row>
        <row r="3078">
          <cell r="L3078" t="str">
            <v>Оператор выращивания чистой культуры дрожжей</v>
          </cell>
        </row>
        <row r="3079">
          <cell r="L3079" t="str">
            <v>Оператор высокочастотной установки</v>
          </cell>
        </row>
        <row r="3080">
          <cell r="L3080" t="str">
            <v>Оператор вязально-прошивного оборудования</v>
          </cell>
        </row>
        <row r="3081">
          <cell r="L3081" t="str">
            <v>Оператор газгольдерной станции</v>
          </cell>
        </row>
        <row r="3082">
          <cell r="L3082" t="str">
            <v>Оператор газораспределительной станции</v>
          </cell>
        </row>
        <row r="3083">
          <cell r="L3083" t="str">
            <v>Оператор гладильно-сушильного агрегата</v>
          </cell>
        </row>
        <row r="3084">
          <cell r="L3084" t="str">
            <v>Оператор гранулирования минеральной ваты</v>
          </cell>
        </row>
        <row r="3085">
          <cell r="L3085" t="str">
            <v>Оператор гранулирования шихты</v>
          </cell>
        </row>
        <row r="3086">
          <cell r="L3086" t="str">
            <v>Оператор гранулятора</v>
          </cell>
        </row>
        <row r="3087">
          <cell r="L3087" t="str">
            <v>Оператор гребнечесального оборудования</v>
          </cell>
        </row>
        <row r="3088">
          <cell r="L3088" t="str">
            <v>Оператор дезинсекционных установок</v>
          </cell>
        </row>
        <row r="3089">
          <cell r="L3089" t="str">
            <v>Оператор дефектоскопной тележки</v>
          </cell>
        </row>
        <row r="3090">
          <cell r="L3090" t="str">
            <v>Оператор дефектоскопной тележки метрополитена</v>
          </cell>
        </row>
        <row r="3091">
          <cell r="L3091" t="str">
            <v>Оператор джинного оборудования</v>
          </cell>
        </row>
        <row r="3092">
          <cell r="L3092" t="str">
            <v>Оператор дисперсионных смесителей по приготовлению стержневой массы</v>
          </cell>
        </row>
        <row r="3093">
          <cell r="L3093" t="str">
            <v>Оператор диспетчерского тренажера</v>
          </cell>
        </row>
        <row r="3094">
          <cell r="L3094" t="str">
            <v>Оператор диспетчерской (производственно-диспетчерской) службы</v>
          </cell>
        </row>
        <row r="3095">
          <cell r="L3095" t="str">
            <v>Оператор диспетчерской движения и погрузочно-разгрузочных работ на автомобильном (морском, речном) транспорте</v>
          </cell>
        </row>
        <row r="3096">
          <cell r="L3096" t="str">
            <v>Оператор дистанционного пульта управления в водопроводно-канализационном хозяйстве</v>
          </cell>
        </row>
        <row r="3097">
          <cell r="L3097" t="str">
            <v>Оператор дистанционного пульта управления в химическом производстве</v>
          </cell>
        </row>
        <row r="3098">
          <cell r="L3098" t="str">
            <v>Оператор диффузионных процессов</v>
          </cell>
        </row>
        <row r="3099">
          <cell r="L3099" t="str">
            <v>Оператор дождевальных машин и ирригационного оборудования»</v>
          </cell>
        </row>
        <row r="3100">
          <cell r="L3100" t="str">
            <v>Оператор жгутоперемоточной машины</v>
          </cell>
        </row>
        <row r="3101">
          <cell r="L3101" t="str">
            <v>Оператор жестяно-баночного оборудования</v>
          </cell>
        </row>
        <row r="3102">
          <cell r="L3102" t="str">
            <v>Оператор животноводческих комплексов и механизированных ферм</v>
          </cell>
        </row>
        <row r="3103">
          <cell r="L3103" t="str">
            <v>Оператор загрузки конвертера</v>
          </cell>
        </row>
        <row r="3104">
          <cell r="L3104" t="str">
            <v>Оператор загрузочной и разгрузочной установки</v>
          </cell>
        </row>
        <row r="3105">
          <cell r="L3105" t="str">
            <v>Оператор заправки</v>
          </cell>
        </row>
        <row r="3106">
          <cell r="L3106" t="str">
            <v>Оператор заправочных станций</v>
          </cell>
        </row>
        <row r="3107">
          <cell r="L3107" t="str">
            <v>Оператор зародышеотделительной машины</v>
          </cell>
        </row>
        <row r="3108">
          <cell r="L3108" t="str">
            <v>Оператор иглопробивного агрегата</v>
          </cell>
        </row>
        <row r="3109">
          <cell r="L3109" t="str">
            <v>Оператор иглопробивного оборудования</v>
          </cell>
        </row>
        <row r="3110">
          <cell r="L3110" t="str">
            <v>Оператор изготовления рулонно-конструкционных материалов</v>
          </cell>
        </row>
        <row r="3111">
          <cell r="L3111" t="str">
            <v>Оператор инерционных сепараторов</v>
          </cell>
        </row>
        <row r="3112">
          <cell r="L3112" t="str">
            <v>Оператор инсинератора</v>
          </cell>
        </row>
        <row r="3113">
          <cell r="L3113" t="str">
            <v>Оператор интеллектуальных систем учета электроэнергии</v>
          </cell>
        </row>
        <row r="3114">
          <cell r="L3114" t="str">
            <v>Оператор ионитовой установки</v>
          </cell>
        </row>
        <row r="3115">
          <cell r="L3115" t="str">
            <v>Оператор ионообмена</v>
          </cell>
        </row>
        <row r="3116">
          <cell r="L3116" t="str">
            <v>Оператор канатной машины</v>
          </cell>
        </row>
        <row r="3117">
          <cell r="L3117" t="str">
            <v>Оператор канатовьющих и веревочных машин</v>
          </cell>
        </row>
        <row r="3118">
          <cell r="L3118" t="str">
            <v>Оператор клеевого оборудования</v>
          </cell>
        </row>
        <row r="3119">
          <cell r="L3119" t="str">
            <v>Оператор коксосортировки</v>
          </cell>
        </row>
        <row r="3120">
          <cell r="L3120" t="str">
            <v>Оператор комплекса горизонтального направленного бурения в строительстве</v>
          </cell>
        </row>
        <row r="3121">
          <cell r="L3121" t="str">
            <v>Оператор комплекса термического обезвреживания отходов</v>
          </cell>
        </row>
        <row r="3122">
          <cell r="L3122" t="str">
            <v>Оператор конвейера обкатки труб</v>
          </cell>
        </row>
        <row r="3123">
          <cell r="L3123" t="str">
            <v>Оператор конвейерной линии</v>
          </cell>
        </row>
        <row r="3124">
          <cell r="L3124" t="str">
            <v>Оператор конвейерной линии оборудования</v>
          </cell>
        </row>
        <row r="3125">
          <cell r="L3125" t="str">
            <v>Оператор конвейерных печей</v>
          </cell>
        </row>
        <row r="3126">
          <cell r="L3126" t="str">
            <v>Оператор копировальных и множительных машин</v>
          </cell>
        </row>
        <row r="3127">
          <cell r="L3127" t="str">
            <v>Оператор коптильной установки</v>
          </cell>
        </row>
        <row r="3128">
          <cell r="L3128" t="str">
            <v>Оператор коробконабивочного станка</v>
          </cell>
        </row>
        <row r="3129">
          <cell r="L3129" t="str">
            <v>Оператор котельной</v>
          </cell>
        </row>
        <row r="3130">
          <cell r="L3130" t="str">
            <v>Оператор красочной станции</v>
          </cell>
        </row>
        <row r="3131">
          <cell r="L3131" t="str">
            <v>Оператор крематора</v>
          </cell>
        </row>
        <row r="3132">
          <cell r="L3132" t="str">
            <v>Оператор кремационного оборудования</v>
          </cell>
        </row>
        <row r="3133">
          <cell r="L3133" t="str">
            <v>Оператор круглочесальной машины</v>
          </cell>
        </row>
        <row r="3134">
          <cell r="L3134" t="str">
            <v>Оператор крутильного оборудования</v>
          </cell>
        </row>
        <row r="3135">
          <cell r="L3135" t="str">
            <v>Оператор кручения и вытяжки</v>
          </cell>
        </row>
        <row r="3136">
          <cell r="L3136" t="str">
            <v>Оператор кручения и намотки химических волокон</v>
          </cell>
        </row>
        <row r="3137">
          <cell r="L3137" t="str">
            <v>Оператор лазерной голографической установки</v>
          </cell>
        </row>
        <row r="3138">
          <cell r="L3138" t="str">
            <v>Оператор лазерных установок</v>
          </cell>
        </row>
        <row r="3139">
          <cell r="L3139" t="str">
            <v>Оператор ленточного оборудования</v>
          </cell>
        </row>
        <row r="3140">
          <cell r="L3140" t="str">
            <v>Оператор линии в производстве пищевой продукции</v>
          </cell>
        </row>
        <row r="3141">
          <cell r="L3141" t="str">
            <v>Оператор линии наполнения с программным управлением</v>
          </cell>
        </row>
        <row r="3142">
          <cell r="L3142" t="str">
            <v>Оператор линии окраски изделий</v>
          </cell>
        </row>
        <row r="3143">
          <cell r="L3143" t="str">
            <v>Оператор линии окраски кирпича</v>
          </cell>
        </row>
        <row r="3144">
          <cell r="L3144" t="str">
            <v>Оператор линии отделки рельсов</v>
          </cell>
        </row>
        <row r="3145">
          <cell r="L3145" t="str">
            <v>Оператор линии по обработке перопухового сырья</v>
          </cell>
        </row>
        <row r="3146">
          <cell r="L3146" t="str">
            <v>Оператор линии по обработке цветных металлов</v>
          </cell>
        </row>
        <row r="3147">
          <cell r="L3147" t="str">
            <v>Оператор линии по производству жевательной резинки</v>
          </cell>
        </row>
        <row r="3148">
          <cell r="L3148" t="str">
            <v>Оператор линии по производству муки и гранул</v>
          </cell>
        </row>
        <row r="3149">
          <cell r="L3149" t="str">
            <v>Оператор линии приготовления фарша</v>
          </cell>
        </row>
        <row r="3150">
          <cell r="L3150" t="str">
            <v>Оператор линии приготовления шоколадной массы</v>
          </cell>
        </row>
        <row r="3151">
          <cell r="L3151" t="str">
            <v>Оператор линии производства маргарина</v>
          </cell>
        </row>
        <row r="3152">
          <cell r="L3152" t="str">
            <v>Оператор линии производства мороженого</v>
          </cell>
        </row>
        <row r="3153">
          <cell r="L3153" t="str">
            <v>Оператор линии производства мыла</v>
          </cell>
        </row>
        <row r="3154">
          <cell r="L3154" t="str">
            <v>Оператор линии розлива молока и молочной продукции в бутылки</v>
          </cell>
        </row>
        <row r="3155">
          <cell r="L3155" t="str">
            <v>Оператор линии фильтрации в пивоваренном производстве</v>
          </cell>
        </row>
        <row r="3156">
          <cell r="L3156" t="str">
            <v>Оператор линтерного оборудования</v>
          </cell>
        </row>
        <row r="3157">
          <cell r="L3157" t="str">
            <v>Оператор логистических работ</v>
          </cell>
        </row>
        <row r="3158">
          <cell r="L3158" t="str">
            <v>Оператор логоскопа</v>
          </cell>
        </row>
        <row r="3159">
          <cell r="L3159" t="str">
            <v>Оператор льночесальной машины</v>
          </cell>
        </row>
        <row r="3160">
          <cell r="L3160" t="str">
            <v>Оператор магистральных газопроводов</v>
          </cell>
        </row>
        <row r="3161">
          <cell r="L3161" t="str">
            <v>Оператор магнитной записи</v>
          </cell>
        </row>
        <row r="3162">
          <cell r="L3162" t="str">
            <v>Оператор манипулятора</v>
          </cell>
        </row>
        <row r="3163">
          <cell r="L3163" t="str">
            <v>Оператор машинного доения</v>
          </cell>
        </row>
        <row r="3164">
          <cell r="L3164" t="str">
            <v>Оператор машины непрерывного литья заготовок</v>
          </cell>
        </row>
        <row r="3165">
          <cell r="L3165" t="str">
            <v>Оператор металлорежущих станков-автоматов</v>
          </cell>
        </row>
        <row r="3166">
          <cell r="L3166" t="str">
            <v>Оператор механизированного расчета в гостинице</v>
          </cell>
        </row>
        <row r="3167">
          <cell r="L3167" t="str">
            <v>Оператор механизированной подачи смеси</v>
          </cell>
        </row>
        <row r="3168">
          <cell r="L3168" t="str">
            <v>Оператор механизированных и автоматизированных складов</v>
          </cell>
        </row>
        <row r="3169">
          <cell r="L3169" t="str">
            <v>Оператор микросварки</v>
          </cell>
        </row>
        <row r="3170">
          <cell r="L3170" t="str">
            <v>Оператор мобильной группы</v>
          </cell>
        </row>
        <row r="3171">
          <cell r="L3171" t="str">
            <v>Оператор моечной установки</v>
          </cell>
        </row>
        <row r="3172">
          <cell r="L3172" t="str">
            <v>Оператор моечно-очистительного агрегата</v>
          </cell>
        </row>
        <row r="3173">
          <cell r="L3173" t="str">
            <v>Оператор мойно-отжимного агрегата</v>
          </cell>
        </row>
        <row r="3174">
          <cell r="L3174" t="str">
            <v>Оператор молокохранилища</v>
          </cell>
        </row>
        <row r="3175">
          <cell r="L3175" t="str">
            <v>Оператор мотального оборудования</v>
          </cell>
        </row>
        <row r="3176">
          <cell r="L3176" t="str">
            <v>Оператор мяльно-чесальной машины</v>
          </cell>
        </row>
        <row r="3177">
          <cell r="L3177" t="str">
            <v>Оператор на автоматических и полуавтоматических линиях в деревообработке</v>
          </cell>
        </row>
        <row r="3178">
          <cell r="L3178" t="str">
            <v>Оператор на аэротенках</v>
          </cell>
        </row>
        <row r="3179">
          <cell r="L3179" t="str">
            <v>Оператор на биофильтрах</v>
          </cell>
        </row>
        <row r="3180">
          <cell r="L3180" t="str">
            <v>Оператор на вварочных машинах</v>
          </cell>
        </row>
        <row r="3181">
          <cell r="L3181" t="str">
            <v>Оператор на иловых площадках</v>
          </cell>
        </row>
        <row r="3182">
          <cell r="L3182" t="str">
            <v>Оператор на метантенках</v>
          </cell>
        </row>
        <row r="3183">
          <cell r="L3183" t="str">
            <v>Оператор на отстойниках</v>
          </cell>
        </row>
        <row r="3184">
          <cell r="L3184" t="str">
            <v>Оператор на отстойниках и аэротенках</v>
          </cell>
        </row>
        <row r="3185">
          <cell r="L3185" t="str">
            <v>Оператор на песколовках и жироловках</v>
          </cell>
        </row>
        <row r="3186">
          <cell r="L3186" t="str">
            <v>Оператор на подогреве мазута</v>
          </cell>
        </row>
        <row r="3187">
          <cell r="L3187" t="str">
            <v>Оператор на решетках, песколовках и жироловках</v>
          </cell>
        </row>
        <row r="3188">
          <cell r="L3188" t="str">
            <v>Оператор на решетке</v>
          </cell>
        </row>
        <row r="3189">
          <cell r="L3189" t="str">
            <v>Оператор на филаментмашине</v>
          </cell>
        </row>
        <row r="3190">
          <cell r="L3190" t="str">
            <v>Оператор на фильтрах</v>
          </cell>
        </row>
        <row r="3191">
          <cell r="L3191" t="str">
            <v>Оператор на эмшерах</v>
          </cell>
        </row>
        <row r="3192">
          <cell r="L3192" t="str">
            <v>Оператор наземных средств управления беспилотным летательным аппаратом</v>
          </cell>
        </row>
        <row r="3193">
          <cell r="L3193" t="str">
            <v>Оператор наполнения шприц-тюбиков</v>
          </cell>
        </row>
        <row r="3194">
          <cell r="L3194" t="str">
            <v>Оператор насосных установок (в системах коммунального водо-теплоснабжения)</v>
          </cell>
        </row>
        <row r="3195">
          <cell r="L3195" t="str">
            <v>Оператор нефтепродуктоперекачивающей станции</v>
          </cell>
        </row>
        <row r="3196">
          <cell r="L3196" t="str">
            <v>Оператор обдирочных станков</v>
          </cell>
        </row>
        <row r="3197">
          <cell r="L3197" t="str">
            <v>Оператор обезвоживающей и обессоливающей установки</v>
          </cell>
        </row>
        <row r="3198">
          <cell r="L3198" t="str">
            <v>Оператор обжарочного аппарата</v>
          </cell>
        </row>
        <row r="3199">
          <cell r="L3199" t="str">
            <v>Оператор оборудования высокой печати</v>
          </cell>
        </row>
        <row r="3200">
          <cell r="L3200" t="str">
            <v>Оператор оборудования глубокой печати</v>
          </cell>
        </row>
        <row r="3201">
          <cell r="L3201" t="str">
            <v>Оператор оборудования для вставки чипов</v>
          </cell>
        </row>
        <row r="3202">
          <cell r="L3202" t="str">
            <v>Оператор оборудования для обезвреживания отходов</v>
          </cell>
        </row>
        <row r="3203">
          <cell r="L3203" t="str">
            <v>Оператор оборудования отделочного производства</v>
          </cell>
        </row>
        <row r="3204">
          <cell r="L3204" t="str">
            <v>Оператор оборудования по изготовлению печатных форм</v>
          </cell>
        </row>
        <row r="3205">
          <cell r="L3205" t="str">
            <v>Оператор оборудования флексографской печати</v>
          </cell>
        </row>
        <row r="3206">
          <cell r="L3206" t="str">
            <v>Оператор обрубного отделения</v>
          </cell>
        </row>
        <row r="3207">
          <cell r="L3207" t="str">
            <v>Оператор овцеводческих комплексов и механизированных ферм</v>
          </cell>
        </row>
        <row r="3208">
          <cell r="L3208" t="str">
            <v>Оператор окрасочно-сушильной линии и агрегата</v>
          </cell>
        </row>
        <row r="3209">
          <cell r="L3209" t="str">
            <v>Оператор окруточного оборудования</v>
          </cell>
        </row>
        <row r="3210">
          <cell r="L3210" t="str">
            <v>Оператор опаливающего оборудования</v>
          </cell>
        </row>
        <row r="3211">
          <cell r="L3211" t="str">
            <v>Оператор осциллографирования и тензометрирования</v>
          </cell>
        </row>
        <row r="3212">
          <cell r="L3212" t="str">
            <v>Оператор отстаивания и теплообмена</v>
          </cell>
        </row>
        <row r="3213">
          <cell r="L3213" t="str">
            <v>Оператор очистного оборудования</v>
          </cell>
        </row>
        <row r="3214">
          <cell r="L3214" t="str">
            <v>Оператор очистных сооружений</v>
          </cell>
        </row>
        <row r="3215">
          <cell r="L3215" t="str">
            <v>Оператор пакетоформирующих машин</v>
          </cell>
        </row>
        <row r="3216">
          <cell r="L3216" t="str">
            <v>Оператор паровых и водогрейных котлов</v>
          </cell>
        </row>
        <row r="3217">
          <cell r="L3217" t="str">
            <v xml:space="preserve">Оператор паровых и водогрейных котлов (3-й уровень квалификации)  </v>
          </cell>
        </row>
        <row r="3218">
          <cell r="L3218" t="str">
            <v>Оператор пароэжекторной установки вакуумирования металла</v>
          </cell>
        </row>
        <row r="3219">
          <cell r="L3219" t="str">
            <v>Оператор пассажирской наземной канатной дороги (фуникулера)</v>
          </cell>
        </row>
        <row r="3220">
          <cell r="L3220" t="str">
            <v>Оператор перевивочной машины</v>
          </cell>
        </row>
        <row r="3221">
          <cell r="L3221" t="str">
            <v>Оператор печатного оборудования</v>
          </cell>
        </row>
        <row r="3222">
          <cell r="L3222" t="str">
            <v>Оператор плазмохимических процессов</v>
          </cell>
        </row>
        <row r="3223">
          <cell r="L3223" t="str">
            <v>Оператор платформ подъемных для инвалидов</v>
          </cell>
        </row>
        <row r="3224">
          <cell r="L3224" t="str">
            <v>Оператор платформ подъемных для инвалидов (3-й уровень квалификации)</v>
          </cell>
        </row>
        <row r="3225">
          <cell r="L3225" t="str">
            <v>Оператор платформы подъемной</v>
          </cell>
        </row>
        <row r="3226">
          <cell r="L3226" t="str">
            <v>Оператор плетельного оборудования</v>
          </cell>
        </row>
        <row r="3227">
          <cell r="L3227" t="str">
            <v>Оператор плетельной машины</v>
          </cell>
        </row>
        <row r="3228">
          <cell r="L3228" t="str">
            <v>Оператор пневмогидроподачи</v>
          </cell>
        </row>
        <row r="3229">
          <cell r="L3229" t="str">
            <v>Оператор по автоматизированным системам очистки сточных вод</v>
          </cell>
        </row>
        <row r="3230">
          <cell r="L3230" t="str">
            <v>Оператор по ветеринарной обработке животных</v>
          </cell>
        </row>
        <row r="3231">
          <cell r="L3231" t="str">
            <v>Оператор по выращиванию кристаллов</v>
          </cell>
        </row>
        <row r="3232">
          <cell r="L3232" t="str">
            <v>Оператор по выращиванию кристаллов пьезокварца</v>
          </cell>
        </row>
        <row r="3233">
          <cell r="L3233" t="str">
            <v>Оператор по вытяжке световодов</v>
          </cell>
        </row>
        <row r="3234">
          <cell r="L3234" t="str">
            <v>Оператор по геонавигации</v>
          </cell>
        </row>
        <row r="3235">
          <cell r="L3235" t="str">
            <v>Оператор по геофизическому опробованию полезного ископаемого</v>
          </cell>
        </row>
        <row r="3236">
          <cell r="L3236" t="str">
            <v>Оператор по гидравлическому разрыву пластов</v>
          </cell>
        </row>
        <row r="3237">
          <cell r="L3237" t="str">
            <v>Оператор по диспетчерскому обслуживанию лифтов</v>
          </cell>
        </row>
        <row r="3238">
          <cell r="L3238" t="str">
            <v>Оператор по добыче нефти и газа</v>
          </cell>
        </row>
        <row r="3239">
          <cell r="L3239" t="str">
            <v>Оператор по доочистке и обеззараживанию очищенных стоков</v>
          </cell>
        </row>
        <row r="3240">
          <cell r="L3240" t="str">
            <v>Оператор по защитным покрытиям в производстве масок цветных кинескопов</v>
          </cell>
        </row>
        <row r="3241">
          <cell r="L3241" t="str">
            <v>Оператор по изготовлению асбостального полотна</v>
          </cell>
        </row>
        <row r="3242">
          <cell r="L3242" t="str">
            <v>Оператор по изготовлению гильошей</v>
          </cell>
        </row>
        <row r="3243">
          <cell r="L3243" t="str">
            <v>Оператор по изготовлению резиновых смесей</v>
          </cell>
        </row>
        <row r="3244">
          <cell r="L3244" t="str">
            <v>Оператор по изготовлению форм офсетной печати</v>
          </cell>
        </row>
        <row r="3245">
          <cell r="L3245" t="str">
            <v>Оператор по искусственному осеменению животных и птицы</v>
          </cell>
        </row>
        <row r="3246">
          <cell r="L3246" t="str">
            <v>Оператор по исследованию скважин</v>
          </cell>
        </row>
        <row r="3247">
          <cell r="L3247" t="str">
            <v>Оператор по наклонно-направленному бурению</v>
          </cell>
        </row>
        <row r="3248">
          <cell r="L3248" t="str">
            <v>Оператор по намагничиванию и контролю высококоэрцитивных магнитов</v>
          </cell>
        </row>
        <row r="3249">
          <cell r="L3249" t="str">
            <v>Оператор по нанесению газопоглотителя</v>
          </cell>
        </row>
        <row r="3250">
          <cell r="L3250" t="str">
            <v>Оператор по нанесению просветляющих и защитных покрытий</v>
          </cell>
        </row>
        <row r="3251">
          <cell r="L3251" t="str">
            <v>Оператор по наращиванию эпитаксиальных слоев</v>
          </cell>
        </row>
        <row r="3252">
          <cell r="L3252" t="str">
            <v>Оператор по обработке перевозочных документов</v>
          </cell>
        </row>
        <row r="3253">
          <cell r="L3253" t="str">
            <v>Оператор по обработке поездной информации и перевозочных документов</v>
          </cell>
        </row>
        <row r="3254">
          <cell r="L3254" t="str">
            <v>Оператор по обработке сырого и илового осадка</v>
          </cell>
        </row>
        <row r="3255">
          <cell r="L3255" t="str">
            <v>Оператор по обслуживанию и ремонту вагонов и контейнеров</v>
          </cell>
        </row>
        <row r="3256">
          <cell r="L3256" t="str">
            <v>Оператор по обслуживанию проявочного процессора</v>
          </cell>
        </row>
        <row r="3257">
          <cell r="L3257" t="str">
            <v>Оператор по обслуживанию пылегазоулавливающих установок</v>
          </cell>
        </row>
        <row r="3258">
          <cell r="L3258" t="str">
            <v>Оператор по опробованию (испытанию) скважин</v>
          </cell>
        </row>
        <row r="3259">
          <cell r="L3259" t="str">
            <v>Оператор по перезарядке транспортных систем</v>
          </cell>
        </row>
        <row r="3260">
          <cell r="L3260" t="str">
            <v>Оператор по подготовке скважин к капитальному и подземному ремонтам</v>
          </cell>
        </row>
        <row r="3261">
          <cell r="L3261" t="str">
            <v>Оператор по поддержанию пластового давления</v>
          </cell>
        </row>
        <row r="3262">
          <cell r="L3262" t="str">
            <v>Оператор по подземному ремонту скважин</v>
          </cell>
        </row>
        <row r="3263">
          <cell r="L3263" t="str">
            <v>Оператор по покраске автомобильных кузовов</v>
          </cell>
        </row>
        <row r="3264">
          <cell r="L3264" t="str">
            <v>Оператор по производству отделочных материалов на поливинилхлоридной основе</v>
          </cell>
        </row>
        <row r="3265">
          <cell r="L3265" t="str">
            <v>Оператор по путевым измерениям</v>
          </cell>
        </row>
        <row r="3266">
          <cell r="L3266" t="str">
            <v>Оператор по путевым измерениям метрополитена</v>
          </cell>
        </row>
        <row r="3267">
          <cell r="L3267" t="str">
            <v>Оператор по работе с клиентами</v>
          </cell>
        </row>
        <row r="3268">
          <cell r="L3268" t="str">
            <v>Оператор по сбору газа</v>
          </cell>
        </row>
        <row r="3269">
          <cell r="L3269" t="str">
            <v>Оператор по сбору и очистке конденсата</v>
          </cell>
        </row>
        <row r="3270">
          <cell r="L3270" t="str">
            <v>Оператор по термообработке корда</v>
          </cell>
        </row>
        <row r="3271">
          <cell r="L3271" t="str">
            <v>Оператор по учету работы локомотива (моторвагонного подвижного состава)</v>
          </cell>
        </row>
        <row r="3272">
          <cell r="L3272" t="str">
            <v>Оператор по химической обработке скважин</v>
          </cell>
        </row>
        <row r="3273">
          <cell r="L3273" t="str">
            <v>Оператор по цементажу скважин</v>
          </cell>
        </row>
        <row r="3274">
          <cell r="L3274" t="str">
            <v>Оператор подачи технического углерода</v>
          </cell>
        </row>
        <row r="3275">
          <cell r="L3275" t="str">
            <v>Оператор подземных газогенераторов</v>
          </cell>
        </row>
        <row r="3276">
          <cell r="L3276" t="str">
            <v>Оператор полей орошения и фильтрации</v>
          </cell>
        </row>
        <row r="3277">
          <cell r="L3277" t="str">
            <v>Оператор полуавтоматической линии изготовления спичечных коробок</v>
          </cell>
        </row>
        <row r="3278">
          <cell r="L3278" t="str">
            <v>Оператор получения кварцевых стекловолокон</v>
          </cell>
        </row>
        <row r="3279">
          <cell r="L3279" t="str">
            <v>Оператор получения непрерывного стекловолокна</v>
          </cell>
        </row>
        <row r="3280">
          <cell r="L3280" t="str">
            <v>Оператор получения оптического стекловолокна</v>
          </cell>
        </row>
        <row r="3281">
          <cell r="L3281" t="str">
            <v>Оператор получения поливинилхлоридных композиций</v>
          </cell>
        </row>
        <row r="3282">
          <cell r="L3282" t="str">
            <v>Оператор получения стекловолокна каолинового состава</v>
          </cell>
        </row>
        <row r="3283">
          <cell r="L3283" t="str">
            <v>Оператор получения стеклохолста одностадийным методом</v>
          </cell>
        </row>
        <row r="3284">
          <cell r="L3284" t="str">
            <v>Оператор получения штапельного стекловолокна</v>
          </cell>
        </row>
        <row r="3285">
          <cell r="L3285" t="str">
            <v>Оператор поста управления</v>
          </cell>
        </row>
        <row r="3286">
          <cell r="L3286" t="str">
            <v>Оператор поста управления агрегатами непрерывного травления, обезжиривания, лужения, оцинкования, лакирования и отжига</v>
          </cell>
        </row>
        <row r="3287">
          <cell r="L3287" t="str">
            <v>Оператор поста управления агрегатами объемной закалки рельсов</v>
          </cell>
        </row>
        <row r="3288">
          <cell r="L3288" t="str">
            <v>Оператор поста управления системы шихтоподачи</v>
          </cell>
        </row>
        <row r="3289">
          <cell r="L3289" t="str">
            <v>Оператор поста управления стана горячего проката труб</v>
          </cell>
        </row>
        <row r="3290">
          <cell r="L3290" t="str">
            <v>Оператор поста управления стана горячей прокатки</v>
          </cell>
        </row>
        <row r="3291">
          <cell r="L3291" t="str">
            <v>Оператор поста управления стана холодной прокатки</v>
          </cell>
        </row>
        <row r="3292">
          <cell r="L3292" t="str">
            <v>Оператор поста централизации</v>
          </cell>
        </row>
        <row r="3293">
          <cell r="L3293" t="str">
            <v>Оператор поточно-автоматизированных линий производства сигарет</v>
          </cell>
        </row>
        <row r="3294">
          <cell r="L3294" t="str">
            <v>Оператор поточно-автоматической линии</v>
          </cell>
        </row>
        <row r="3295">
          <cell r="L3295" t="str">
            <v>Оператор поточной линии по выработке волокна</v>
          </cell>
        </row>
        <row r="3296">
          <cell r="L3296" t="str">
            <v>Оператор поточной линии подготовки основы искусственной кожи</v>
          </cell>
        </row>
        <row r="3297">
          <cell r="L3297" t="str">
            <v>Оператор поточной линии полиэтиленирования</v>
          </cell>
        </row>
        <row r="3298">
          <cell r="L3298" t="str">
            <v>Оператор поточных линий нанесения световозвращающих составов</v>
          </cell>
        </row>
        <row r="3299">
          <cell r="L3299" t="str">
            <v>Оператор почтовой связи</v>
          </cell>
        </row>
        <row r="3300">
          <cell r="L3300" t="str">
            <v>Оператор почтовой связи по работе с клиентами</v>
          </cell>
        </row>
        <row r="3301">
          <cell r="L3301" t="str">
            <v>Оператор поэтажного эскалатора (пассажирского конвейера)</v>
          </cell>
        </row>
        <row r="3302">
          <cell r="L3302" t="str">
            <v>Оператор прачечной самообслуживания</v>
          </cell>
        </row>
        <row r="3303">
          <cell r="L3303" t="str">
            <v>Оператор прецизионной резки</v>
          </cell>
        </row>
        <row r="3304">
          <cell r="L3304" t="str">
            <v>Оператор прецизионной фотолитографии</v>
          </cell>
        </row>
        <row r="3305">
          <cell r="L3305" t="str">
            <v>Оператор при дежурном по железнодорожной станции</v>
          </cell>
        </row>
        <row r="3306">
          <cell r="L3306" t="str">
            <v>Оператор при дежурном по локомотивному депо</v>
          </cell>
        </row>
        <row r="3307">
          <cell r="L3307" t="str">
            <v>Оператор при дежурном по отделению железной дороги</v>
          </cell>
        </row>
        <row r="3308">
          <cell r="L3308" t="str">
            <v>Оператор при дежурном по станции</v>
          </cell>
        </row>
        <row r="3309">
          <cell r="L3309" t="str">
            <v>Оператор при дежурном помощнике начальника оперативно-распорядительного отдела управления железной дороги</v>
          </cell>
        </row>
        <row r="3310">
          <cell r="L3310" t="str">
            <v>Оператор при дежурном станционного поста централизации метрополитена</v>
          </cell>
        </row>
        <row r="3311">
          <cell r="L3311" t="str">
            <v>Оператор при диспетчере маневровом железнодорожной станции</v>
          </cell>
        </row>
        <row r="3312">
          <cell r="L3312" t="str">
            <v>Оператор при маневровом диспетчере железнодорожной станции</v>
          </cell>
        </row>
        <row r="3313">
          <cell r="L3313" t="str">
            <v>Оператор приготовительного отделения</v>
          </cell>
        </row>
        <row r="3314">
          <cell r="L3314" t="str">
            <v>Оператор приготовления затора</v>
          </cell>
        </row>
        <row r="3315">
          <cell r="L3315" t="str">
            <v>Оператор приготовления растворов питательной среды и солей</v>
          </cell>
        </row>
        <row r="3316">
          <cell r="L3316" t="str">
            <v>Оператор пробоотборной установки</v>
          </cell>
        </row>
        <row r="3317">
          <cell r="L3317" t="str">
            <v>Оператор проволочного прокатного стана</v>
          </cell>
        </row>
        <row r="3318">
          <cell r="L3318" t="str">
            <v>Оператор проектирования раскладки лекал</v>
          </cell>
        </row>
        <row r="3319">
          <cell r="L3319" t="str">
            <v>Оператор проекционной аппаратуры и газорезательных машин</v>
          </cell>
        </row>
        <row r="3320">
          <cell r="L3320" t="str">
            <v>Оператор производства древесной массы из щепы</v>
          </cell>
        </row>
        <row r="3321">
          <cell r="L3321" t="str">
            <v>Оператор производства кремнеземных материалов</v>
          </cell>
        </row>
        <row r="3322">
          <cell r="L3322" t="str">
            <v>Оператор производства нетканых материалов</v>
          </cell>
        </row>
        <row r="3323">
          <cell r="L3323" t="str">
            <v>Оператор производства формованного полиуретана и пенополиуретана</v>
          </cell>
        </row>
        <row r="3324">
          <cell r="L3324" t="str">
            <v>Оператор промывочного оборудования</v>
          </cell>
        </row>
        <row r="3325">
          <cell r="L3325" t="str">
            <v>Оператор промывочно-пропарочной станции</v>
          </cell>
        </row>
        <row r="3326">
          <cell r="L3326" t="str">
            <v>Оператор пропиточного оборудования</v>
          </cell>
        </row>
        <row r="3327">
          <cell r="L3327" t="str">
            <v>Оператор профессиональной механизированной уборки</v>
          </cell>
        </row>
        <row r="3328">
          <cell r="L3328" t="str">
            <v>Оператор профилегибочного агрегата</v>
          </cell>
        </row>
        <row r="3329">
          <cell r="L3329" t="str">
            <v>Оператор проходных сушил</v>
          </cell>
        </row>
        <row r="3330">
          <cell r="L3330" t="str">
            <v>Оператор прядевьющей машины</v>
          </cell>
        </row>
        <row r="3331">
          <cell r="L3331" t="str">
            <v>Оператор птицефабрик и механизированных ферм</v>
          </cell>
        </row>
        <row r="3332">
          <cell r="L3332" t="str">
            <v>Оператор пульта управления</v>
          </cell>
        </row>
        <row r="3333">
          <cell r="L3333" t="str">
            <v>Оператор пульта управления в добыче нефти и газа</v>
          </cell>
        </row>
        <row r="3334">
          <cell r="L3334" t="str">
            <v>Оператор пульта управления в сахарном производстве</v>
          </cell>
        </row>
        <row r="3335">
          <cell r="L3335" t="str">
            <v>Оператор пульта управления киноустановки</v>
          </cell>
        </row>
        <row r="3336">
          <cell r="L3336" t="str">
            <v>Оператор пульта управления оборудованием в производстве строительных изделий</v>
          </cell>
        </row>
        <row r="3337">
          <cell r="L3337" t="str">
            <v>Оператор пульта управления оборудованием жилых и общественных зданий</v>
          </cell>
        </row>
        <row r="3338">
          <cell r="L3338" t="str">
            <v>Оператор пульта управления стендовой стрельбой</v>
          </cell>
        </row>
        <row r="3339">
          <cell r="L3339" t="str">
            <v>Оператор пульта управления трансбордерным и горизонтально-замкнутым конвейерами</v>
          </cell>
        </row>
        <row r="3340">
          <cell r="L3340" t="str">
            <v>Оператор пульта управления элеватором</v>
          </cell>
        </row>
        <row r="3341">
          <cell r="L3341" t="str">
            <v>Оператор пульта управления электропечей</v>
          </cell>
        </row>
        <row r="3342">
          <cell r="L3342" t="str">
            <v>Оператор пульта электромагнитной установки</v>
          </cell>
        </row>
        <row r="3343">
          <cell r="L3343" t="str">
            <v>Оператор пушильного оборудования</v>
          </cell>
        </row>
        <row r="3344">
          <cell r="L3344" t="str">
            <v>Оператор разбраковочно-упаковочной линии</v>
          </cell>
        </row>
        <row r="3345">
          <cell r="L3345" t="str">
            <v>Оператор разменных автоматов</v>
          </cell>
        </row>
        <row r="3346">
          <cell r="L3346" t="str">
            <v>Оператор размоточной машины</v>
          </cell>
        </row>
        <row r="3347">
          <cell r="L3347" t="str">
            <v>Оператор размоточно-склеивающего станка</v>
          </cell>
        </row>
        <row r="3348">
          <cell r="L3348" t="str">
            <v>Оператор разрыхлительно-трепального агрегата</v>
          </cell>
        </row>
        <row r="3349">
          <cell r="L3349" t="str">
            <v>Оператор разрыхлительно-трепальной машины</v>
          </cell>
        </row>
        <row r="3350">
          <cell r="L3350" t="str">
            <v>Оператор раскладочной машины</v>
          </cell>
        </row>
        <row r="3351">
          <cell r="L3351" t="str">
            <v>Оператор раскройного оборудования</v>
          </cell>
        </row>
        <row r="3352">
          <cell r="L3352" t="str">
            <v>Оператор раскряжевочной установки</v>
          </cell>
        </row>
        <row r="3353">
          <cell r="L3353" t="str">
            <v>Оператор распределения пряжи</v>
          </cell>
        </row>
        <row r="3354">
          <cell r="L3354" t="str">
            <v>Оператор распределения химических материалов</v>
          </cell>
        </row>
        <row r="3355">
          <cell r="L3355" t="str">
            <v>Оператор рассолодобычных скважин</v>
          </cell>
        </row>
        <row r="3356">
          <cell r="L3356" t="str">
            <v>Оператор расфасовочно-упаковочного автомата</v>
          </cell>
        </row>
        <row r="3357">
          <cell r="L3357" t="str">
            <v>Оператор расчесывающего оборудования</v>
          </cell>
        </row>
        <row r="3358">
          <cell r="L3358" t="str">
            <v>Оператор реакторного отделения</v>
          </cell>
        </row>
        <row r="3359">
          <cell r="L3359" t="str">
            <v>Оператор релаксационно-мотального агрегата</v>
          </cell>
        </row>
        <row r="3360">
          <cell r="L3360" t="str">
            <v>Оператор роботизированной термической резки</v>
          </cell>
        </row>
        <row r="3361">
          <cell r="L3361" t="str">
            <v>Оператор ровничного оборудования</v>
          </cell>
        </row>
        <row r="3362">
          <cell r="L3362" t="str">
            <v>Оператор роторной линии по производству изделий из пластических масс</v>
          </cell>
        </row>
        <row r="3363">
          <cell r="L3363" t="str">
            <v>Оператор рыбокоптильной механизированной линии</v>
          </cell>
        </row>
        <row r="3364">
          <cell r="L3364" t="str">
            <v>Оператор рыхлительно-щипательных машин</v>
          </cell>
        </row>
        <row r="3365">
          <cell r="L3365" t="str">
            <v>Оператор сверлильного агрегата и пресса</v>
          </cell>
        </row>
        <row r="3366">
          <cell r="L3366" t="str">
            <v>Оператор сверлильно-фрезерно-расточных станков с числовым программным управлением</v>
          </cell>
        </row>
        <row r="3367">
          <cell r="L3367" t="str">
            <v>Оператор свиноводческих комплексов и механизированных ферм</v>
          </cell>
        </row>
        <row r="3368">
          <cell r="L3368" t="str">
            <v>Оператор связи</v>
          </cell>
        </row>
        <row r="3369">
          <cell r="L3369" t="str">
            <v>Оператор связи (в области почтовой связи общего пользования)</v>
          </cell>
        </row>
        <row r="3370">
          <cell r="L3370" t="str">
            <v>Оператор сейсмопрогноза</v>
          </cell>
        </row>
        <row r="3371">
          <cell r="L3371" t="str">
            <v>Оператор серодобычных и водоотливных скважин</v>
          </cell>
        </row>
        <row r="3372">
          <cell r="L3372" t="str">
            <v>Оператор систем гидравлики и охлаждения машины непрерывного литья заготовок</v>
          </cell>
        </row>
        <row r="3373">
          <cell r="L3373" t="str">
            <v>Оператор систем радиационного и дозиметрического контроля</v>
          </cell>
        </row>
        <row r="3374">
          <cell r="L3374" t="str">
            <v>Оператор систем учета и регулирования потребления энергоресурсов и воды в жилищно-коммунальном хозяйстве</v>
          </cell>
        </row>
        <row r="3375">
          <cell r="L3375" t="str">
            <v>Оператор систем учета электрической энергии</v>
          </cell>
        </row>
        <row r="3376">
          <cell r="L3376" t="str">
            <v>Оператор системы контроля герметичности оболочек тепловыделяющих элементов реактора</v>
          </cell>
        </row>
        <row r="3377">
          <cell r="L3377" t="str">
            <v>Оператор скороморозильных аппаратов</v>
          </cell>
        </row>
        <row r="3378">
          <cell r="L3378" t="str">
            <v>Оператор сновального оборудования</v>
          </cell>
        </row>
        <row r="3379">
          <cell r="L3379" t="str">
            <v>Оператор сновальной пропиточно-вытяжной машины</v>
          </cell>
        </row>
        <row r="3380">
          <cell r="L3380" t="str">
            <v>Оператор сооружений по удалению осадка</v>
          </cell>
        </row>
        <row r="3381">
          <cell r="L3381" t="str">
            <v>Оператор сортировочной горки</v>
          </cell>
        </row>
        <row r="3382">
          <cell r="L3382" t="str">
            <v>Оператор спецводоочистки</v>
          </cell>
        </row>
        <row r="3383">
          <cell r="L3383" t="str">
            <v>Оператор специальных устройств земснарядов</v>
          </cell>
        </row>
        <row r="3384">
          <cell r="L3384" t="str">
            <v>Оператор спичечных автоматов</v>
          </cell>
        </row>
        <row r="3385">
          <cell r="L3385" t="str">
            <v>Оператор станка для укладки рассыпных спичек</v>
          </cell>
        </row>
        <row r="3386">
          <cell r="L3386" t="str">
            <v>Оператор станка с ЧПУ по деревянным деталям и конструкциям</v>
          </cell>
        </row>
        <row r="3387">
          <cell r="L3387" t="str">
            <v>Оператор станков с программным управлением</v>
          </cell>
        </row>
        <row r="3388">
          <cell r="L3388" t="str">
            <v>Оператор станков с программным управлением - станочник широкого профиля</v>
          </cell>
        </row>
        <row r="3389">
          <cell r="L3389" t="str">
            <v>Оператор станции забойной телеметрической системы</v>
          </cell>
        </row>
        <row r="3390">
          <cell r="L3390" t="str">
            <v>Оператор стеклоформующих машин</v>
          </cell>
        </row>
        <row r="3391">
          <cell r="L3391" t="str">
            <v>Оператор стенда по обыгрыванию клавишных инструментов</v>
          </cell>
        </row>
        <row r="3392">
          <cell r="L3392" t="str">
            <v>Оператор стиральных машин</v>
          </cell>
        </row>
        <row r="3393">
          <cell r="L3393" t="str">
            <v>Оператор стригального оборудования</v>
          </cell>
        </row>
        <row r="3394">
          <cell r="L3394" t="str">
            <v>Оператор сучкорезной установки</v>
          </cell>
        </row>
        <row r="3395">
          <cell r="L3395" t="str">
            <v>Оператор сушильного оборудования</v>
          </cell>
        </row>
        <row r="3396">
          <cell r="L3396" t="str">
            <v>Оператор сушильных установок</v>
          </cell>
        </row>
        <row r="3397">
          <cell r="L3397" t="str">
            <v>Оператор сушки синтетического каучука</v>
          </cell>
        </row>
        <row r="3398">
          <cell r="L3398" t="str">
            <v>Оператор теплового пункта</v>
          </cell>
        </row>
        <row r="3399">
          <cell r="L3399" t="str">
            <v>Оператор тепловых сетей</v>
          </cell>
        </row>
        <row r="3400">
          <cell r="L3400" t="str">
            <v>Оператор термоскрепляющего оборудования</v>
          </cell>
        </row>
        <row r="3401">
          <cell r="L3401" t="str">
            <v>Оператор термосоединений</v>
          </cell>
        </row>
        <row r="3402">
          <cell r="L3402" t="str">
            <v>Оператор тестера</v>
          </cell>
        </row>
        <row r="3403">
          <cell r="L3403" t="str">
            <v>Оператор технологических установок</v>
          </cell>
        </row>
        <row r="3404">
          <cell r="L3404" t="str">
            <v>Оператор технологического оборудования в сооружениях защищенного грунта</v>
          </cell>
        </row>
        <row r="3405">
          <cell r="L3405" t="str">
            <v>Оператор товарный</v>
          </cell>
        </row>
        <row r="3406">
          <cell r="L3406" t="str">
            <v>Оператор токарных станков с числовым программным управлением</v>
          </cell>
        </row>
        <row r="3407">
          <cell r="L3407" t="str">
            <v>Оператор транспортного терминала</v>
          </cell>
        </row>
        <row r="3408">
          <cell r="L3408" t="str">
            <v>Оператор транспортно-технологического оборудования реакторного отделения</v>
          </cell>
        </row>
        <row r="3409">
          <cell r="L3409" t="str">
            <v>Оператор трехмерной печати</v>
          </cell>
        </row>
        <row r="3410">
          <cell r="L3410" t="str">
            <v>Оператор тростильного оборудования</v>
          </cell>
        </row>
        <row r="3411">
          <cell r="L3411" t="str">
            <v>Оператор трубообжимных станков</v>
          </cell>
        </row>
        <row r="3412">
          <cell r="L3412" t="str">
            <v>Оператор трясильной машины</v>
          </cell>
        </row>
        <row r="3413">
          <cell r="L3413" t="str">
            <v>Оператор турбосмесителя</v>
          </cell>
        </row>
        <row r="3414">
          <cell r="L3414" t="str">
            <v>Оператор тянульной машины</v>
          </cell>
        </row>
        <row r="3415">
          <cell r="L3415" t="str">
            <v>Оператор узла посыпки и охлаждения</v>
          </cell>
        </row>
        <row r="3416">
          <cell r="L3416" t="str">
            <v>Оператор узловязальной машины</v>
          </cell>
        </row>
        <row r="3417">
          <cell r="L3417" t="str">
            <v>Оператор укладчика-разборщика асбестоцементных изделий</v>
          </cell>
        </row>
        <row r="3418">
          <cell r="L3418" t="str">
            <v>Оператор ультразвуковых установок</v>
          </cell>
        </row>
        <row r="3419">
          <cell r="L3419" t="str">
            <v>Оператор усадочного оборудования</v>
          </cell>
        </row>
        <row r="3420">
          <cell r="L3420" t="str">
            <v>Оператор ускорительной установки</v>
          </cell>
        </row>
        <row r="3421">
          <cell r="L3421" t="str">
            <v>Оператор установки бестарного хранения сырья</v>
          </cell>
        </row>
        <row r="3422">
          <cell r="L3422" t="str">
            <v>Оператор установки витаминизации дрожжей</v>
          </cell>
        </row>
        <row r="3423">
          <cell r="L3423" t="str">
            <v>Оператор установки волокнообразования</v>
          </cell>
        </row>
        <row r="3424">
          <cell r="L3424" t="str">
            <v>Оператор установки вымерения объема</v>
          </cell>
        </row>
        <row r="3425">
          <cell r="L3425" t="str">
            <v>Оператор установки изготовления гофрированных листовых стеклопластиков</v>
          </cell>
        </row>
        <row r="3426">
          <cell r="L3426" t="str">
            <v>Оператор установки минераловатных цилиндров</v>
          </cell>
        </row>
        <row r="3427">
          <cell r="L3427" t="str">
            <v>Оператор установки по сушке осадка</v>
          </cell>
        </row>
        <row r="3428">
          <cell r="L3428" t="str">
            <v>Оператор установки ТВЧ</v>
          </cell>
        </row>
        <row r="3429">
          <cell r="L3429" t="str">
            <v>Оператор установок и линий обработки пиломатериалов</v>
          </cell>
        </row>
        <row r="3430">
          <cell r="L3430" t="str">
            <v>Оператор установок изготовления сотовых пакетов</v>
          </cell>
        </row>
        <row r="3431">
          <cell r="L3431" t="str">
            <v>Оператор установок изготовления стеклопластиковых конструкций</v>
          </cell>
        </row>
        <row r="3432">
          <cell r="L3432" t="str">
            <v>Оператор установок литья методом направленной кристаллизации</v>
          </cell>
        </row>
        <row r="3433">
          <cell r="L3433" t="str">
            <v>Оператор установок пескоструйной очистки</v>
          </cell>
        </row>
        <row r="3434">
          <cell r="L3434" t="str">
            <v>Оператор установок по нанесению покрытий в вакууме</v>
          </cell>
        </row>
        <row r="3435">
          <cell r="L3435" t="str">
            <v>Оператор установок по обезвоживанию осадка</v>
          </cell>
        </row>
        <row r="3436">
          <cell r="L3436" t="str">
            <v>Оператор установок по производству минераловатных изделий</v>
          </cell>
        </row>
        <row r="3437">
          <cell r="L3437" t="str">
            <v>Оператор установок по тепловой обработке бетона</v>
          </cell>
        </row>
        <row r="3438">
          <cell r="L3438" t="str">
            <v>Оператор установок послойного наплавления</v>
          </cell>
        </row>
        <row r="3439">
          <cell r="L3439" t="str">
            <v>Оператор установок селективного лазерного плавления</v>
          </cell>
        </row>
        <row r="3440">
          <cell r="L3440" t="str">
            <v>Оператор установок селективного лазерного спекания</v>
          </cell>
        </row>
        <row r="3441">
          <cell r="L3441" t="str">
            <v>Оператор установок синтеза алмазов и сверхтвердых материалов</v>
          </cell>
        </row>
        <row r="3442">
          <cell r="L3442" t="str">
            <v>Оператор установок стереолитографии</v>
          </cell>
        </row>
        <row r="3443">
          <cell r="L3443" t="str">
            <v>Оператор фацетного станка</v>
          </cell>
        </row>
        <row r="3444">
          <cell r="L3444" t="str">
            <v>Оператор формировочно-упаковочной машины</v>
          </cell>
        </row>
        <row r="3445">
          <cell r="L3445" t="str">
            <v>Оператор формирующей машины</v>
          </cell>
        </row>
        <row r="3446">
          <cell r="L3446" t="str">
            <v>Оператор формования ленты стекла</v>
          </cell>
        </row>
        <row r="3447">
          <cell r="L3447" t="str">
            <v>Оператор фотоавтоматов</v>
          </cell>
        </row>
        <row r="3448">
          <cell r="L3448" t="str">
            <v>Оператор фотонаборных автоматов</v>
          </cell>
        </row>
        <row r="3449">
          <cell r="L3449" t="str">
            <v>Оператор фотонаборных автоматов и систем</v>
          </cell>
        </row>
        <row r="3450">
          <cell r="L3450" t="str">
            <v>Оператор хлораторной установки</v>
          </cell>
        </row>
        <row r="3451">
          <cell r="L3451" t="str">
            <v>Оператор холстовытяжной машины</v>
          </cell>
        </row>
        <row r="3452">
          <cell r="L3452" t="str">
            <v>Оператор хранилища отработанного ядерного топлива</v>
          </cell>
        </row>
        <row r="3453">
          <cell r="L3453" t="str">
            <v>Оператор централизованной мойки</v>
          </cell>
        </row>
        <row r="3454">
          <cell r="L3454" t="str">
            <v>Оператор центрального пульта управления</v>
          </cell>
        </row>
        <row r="3455">
          <cell r="L3455" t="str">
            <v>Оператор центрального пульта управления в производстве древесных и костровых плит</v>
          </cell>
        </row>
        <row r="3456">
          <cell r="L3456" t="str">
            <v>Оператор цехов по приготовлению кормов</v>
          </cell>
        </row>
        <row r="3457">
          <cell r="L3457" t="str">
            <v>Оператор цифровой печати</v>
          </cell>
        </row>
        <row r="3458">
          <cell r="L3458" t="str">
            <v>Оператор чаеперерабатывающей линии</v>
          </cell>
        </row>
        <row r="3459">
          <cell r="L3459" t="str">
            <v>Оператор чесально-вязального оборудования</v>
          </cell>
        </row>
        <row r="3460">
          <cell r="L3460" t="str">
            <v>Оператор чесального оборудования</v>
          </cell>
        </row>
        <row r="3461">
          <cell r="L3461" t="str">
            <v>Оператор чесально-дублировочного агрегата</v>
          </cell>
        </row>
        <row r="3462">
          <cell r="L3462" t="str">
            <v>Оператор чесально-ленточного агрегата</v>
          </cell>
        </row>
        <row r="3463">
          <cell r="L3463" t="str">
            <v>Оператор чистильной машины</v>
          </cell>
        </row>
        <row r="3464">
          <cell r="L3464" t="str">
            <v>Оператор швейного оборудования</v>
          </cell>
        </row>
        <row r="3465">
          <cell r="L3465" t="str">
            <v>Оператор ширильного оборудования</v>
          </cell>
        </row>
        <row r="3466">
          <cell r="L3466" t="str">
            <v>Оператор шлихтовального оборудования</v>
          </cell>
        </row>
        <row r="3467">
          <cell r="L3467" t="str">
            <v>Оператор щита (пульта) управления преобразовательной подстанции</v>
          </cell>
        </row>
        <row r="3468">
          <cell r="L3468" t="str">
            <v>Оператор экспериментальных стендов и установок</v>
          </cell>
        </row>
        <row r="3469">
          <cell r="L3469" t="str">
            <v>Оператор электроакустических измерений</v>
          </cell>
        </row>
        <row r="3470">
          <cell r="L3470" t="str">
            <v>Оператор электрогидравлической очистки отливок</v>
          </cell>
        </row>
        <row r="3471">
          <cell r="L3471" t="str">
            <v>Оператор электродепо метрополитена</v>
          </cell>
        </row>
        <row r="3472">
          <cell r="L3472" t="str">
            <v>Оператор электронно-вычислительных и вычислительных машин</v>
          </cell>
        </row>
        <row r="3473">
          <cell r="L3473" t="str">
            <v>Оператор электронного набора и верстки</v>
          </cell>
        </row>
        <row r="3474">
          <cell r="L3474" t="str">
            <v>Оператор электронного цветоделения</v>
          </cell>
        </row>
        <row r="3475">
          <cell r="L3475" t="str">
            <v>Оператор электронных автоматов</v>
          </cell>
        </row>
        <row r="3476">
          <cell r="L3476" t="str">
            <v>Оператор электронных автоматов по изготовлению форм высокой печати</v>
          </cell>
        </row>
        <row r="3477">
          <cell r="L3477" t="str">
            <v>Оператор электронных гравировальных автоматов по изготовлению форм глубокой печати</v>
          </cell>
        </row>
        <row r="3478">
          <cell r="L3478" t="str">
            <v>Оператор электростатической обработки</v>
          </cell>
        </row>
        <row r="3479">
          <cell r="L3479" t="str">
            <v>Оператор электрохимических станков</v>
          </cell>
        </row>
        <row r="3480">
          <cell r="L3480" t="str">
            <v>Оператор электрохимической очистки заготовок</v>
          </cell>
        </row>
        <row r="3481">
          <cell r="L3481" t="str">
            <v>Оператор электроэрозионных копировально,прошивочных станков</v>
          </cell>
        </row>
        <row r="3482">
          <cell r="L3482" t="str">
            <v>Оператор электроэрозионных проволочно-вырезных станков</v>
          </cell>
        </row>
        <row r="3483">
          <cell r="L3483" t="str">
            <v>Оператор элионных процессов</v>
          </cell>
        </row>
        <row r="3484">
          <cell r="L3484" t="str">
            <v>Оператор эскалаторов пассажирских конвейеров (движущихся пешеходных дорожек)</v>
          </cell>
        </row>
        <row r="3485">
          <cell r="L3485" t="str">
            <v>Оператор этикетировочного станка</v>
          </cell>
        </row>
        <row r="3486">
          <cell r="L3486" t="str">
            <v>Оператор-гальваник на автоматических и полуавтоматических линиях</v>
          </cell>
        </row>
        <row r="3487">
          <cell r="L3487" t="str">
            <v>Оператор-испытатель комплектующих изделий</v>
          </cell>
        </row>
        <row r="3488">
          <cell r="L3488" t="str">
            <v>Оператор-комплектовщик</v>
          </cell>
        </row>
        <row r="3489">
          <cell r="L3489" t="str">
            <v>Оператор-кузнец на автоматических и полуавтоматических линиях</v>
          </cell>
        </row>
        <row r="3490">
          <cell r="L3490" t="str">
            <v>Оператор-литейщик на автоматах и автоматических линиях</v>
          </cell>
        </row>
        <row r="3491">
          <cell r="L3491" t="str">
            <v>Оператор-моторист станции контроля цементажа</v>
          </cell>
        </row>
        <row r="3492">
          <cell r="L3492" t="str">
            <v>Оператор-намазчик</v>
          </cell>
        </row>
        <row r="3493">
          <cell r="L3493" t="str">
            <v>Оператор-нарезчик</v>
          </cell>
        </row>
        <row r="3494">
          <cell r="L3494" t="str">
            <v>Оператор-термист на автоматических линиях</v>
          </cell>
        </row>
        <row r="3495">
          <cell r="L3495" t="str">
            <v>Оператор-термист на передвижных термических установках</v>
          </cell>
        </row>
        <row r="3496">
          <cell r="L3496" t="str">
            <v>Опиловщик камня</v>
          </cell>
        </row>
        <row r="3497">
          <cell r="L3497" t="str">
            <v>Опиловщик папье-маше</v>
          </cell>
        </row>
        <row r="3498">
          <cell r="L3498" t="str">
            <v>Опиловщик фасонных отливок</v>
          </cell>
        </row>
        <row r="3499">
          <cell r="L3499" t="str">
            <v>Опиловщик фибры</v>
          </cell>
        </row>
        <row r="3500">
          <cell r="L3500" t="str">
            <v>Опиловщик черни</v>
          </cell>
        </row>
        <row r="3501">
          <cell r="L3501" t="str">
            <v>Оплавщик изделий</v>
          </cell>
        </row>
        <row r="3502">
          <cell r="L3502" t="str">
            <v>Оплавщик полотна и изделий</v>
          </cell>
        </row>
        <row r="3503">
          <cell r="L3503" t="str">
            <v>Оплетчик деталей</v>
          </cell>
        </row>
        <row r="3504">
          <cell r="L3504" t="str">
            <v>Оплетчик проводов и кабелей</v>
          </cell>
        </row>
        <row r="3505">
          <cell r="L3505" t="str">
            <v>Оправщик огнеупорных изделий</v>
          </cell>
        </row>
        <row r="3506">
          <cell r="L3506" t="str">
            <v>Оправщик электрокерамических изделий</v>
          </cell>
        </row>
        <row r="3507">
          <cell r="L3507" t="str">
            <v>Оправщик-чистильщик</v>
          </cell>
        </row>
        <row r="3508">
          <cell r="L3508" t="str">
            <v>Опрессовщик кабелей и проводов пластикатами и резиной</v>
          </cell>
        </row>
        <row r="3509">
          <cell r="L3509" t="str">
            <v>Опрессовщик кабелей свинцом или алюминием</v>
          </cell>
        </row>
        <row r="3510">
          <cell r="L3510" t="str">
            <v>Опрессовщик труб</v>
          </cell>
        </row>
        <row r="3511">
          <cell r="L3511" t="str">
            <v>Опрокидчик</v>
          </cell>
        </row>
        <row r="3512">
          <cell r="L3512" t="str">
            <v>Оптик</v>
          </cell>
        </row>
        <row r="3513">
          <cell r="L3513" t="str">
            <v>Оптик медицинский</v>
          </cell>
        </row>
        <row r="3514">
          <cell r="L3514" t="str">
            <v>Оптик элементов квантовых приборов</v>
          </cell>
        </row>
        <row r="3515">
          <cell r="L3515" t="str">
            <v>Оптик-механик</v>
          </cell>
        </row>
        <row r="3516">
          <cell r="L3516" t="str">
            <v xml:space="preserve">Оптико-механическое производство </v>
          </cell>
        </row>
        <row r="3517">
          <cell r="L3517" t="str">
            <v>Опылитель форм и металла серным порошком</v>
          </cell>
        </row>
        <row r="3518">
          <cell r="L3518" t="str">
            <v>Организатор производства изделий народных художественных промыслов</v>
          </cell>
        </row>
        <row r="3519">
          <cell r="L3519" t="str">
            <v>Осветитель</v>
          </cell>
        </row>
        <row r="3520">
          <cell r="L3520" t="str">
            <v>Освинцевальщик</v>
          </cell>
        </row>
        <row r="3521">
          <cell r="L3521" t="str">
            <v>Осмольщик бочек</v>
          </cell>
        </row>
        <row r="3522">
          <cell r="L3522" t="str">
            <v>Осмотрщик вагонов</v>
          </cell>
        </row>
        <row r="3523">
          <cell r="L3523" t="str">
            <v>Осмотрщик гидротехнических сооружений</v>
          </cell>
        </row>
        <row r="3524">
          <cell r="L3524" t="str">
            <v>Осмотрщик нефтеналивных емкостей</v>
          </cell>
        </row>
        <row r="3525">
          <cell r="L3525" t="str">
            <v>Осмотрщик-ремонтник вагонов</v>
          </cell>
        </row>
        <row r="3526">
          <cell r="L3526" t="str">
            <v>Отбельщик</v>
          </cell>
        </row>
        <row r="3527">
          <cell r="L3527" t="str">
            <v>Отбельщик агарового студня</v>
          </cell>
        </row>
        <row r="3528">
          <cell r="L3528" t="str">
            <v>Отбельщик коагулята</v>
          </cell>
        </row>
        <row r="3529">
          <cell r="L3529" t="str">
            <v>Отбивщик ртути</v>
          </cell>
        </row>
        <row r="3530">
          <cell r="L3530" t="str">
            <v>Отборщик анатомического материала</v>
          </cell>
        </row>
        <row r="3531">
          <cell r="L3531" t="str">
            <v>Отборщик геологических проб</v>
          </cell>
        </row>
        <row r="3532">
          <cell r="L3532" t="str">
            <v>Отварщик</v>
          </cell>
        </row>
        <row r="3533">
          <cell r="L3533" t="str">
            <v>Отварщик коконных отходов</v>
          </cell>
        </row>
        <row r="3534">
          <cell r="L3534" t="str">
            <v>Отводчик</v>
          </cell>
        </row>
        <row r="3535">
          <cell r="L3535" t="str">
            <v>Отделочник валяльно-войлочных изделий</v>
          </cell>
        </row>
        <row r="3536">
          <cell r="L3536" t="str">
            <v>Отделочник волокна</v>
          </cell>
        </row>
        <row r="3537">
          <cell r="L3537" t="str">
            <v>Отделочник ворса</v>
          </cell>
        </row>
        <row r="3538">
          <cell r="L3538" t="str">
            <v>Отделочник головных уборов</v>
          </cell>
        </row>
        <row r="3539">
          <cell r="L3539" t="str">
            <v>Отделочник деталей игрушек</v>
          </cell>
        </row>
        <row r="3540">
          <cell r="L3540" t="str">
            <v>Отделочник железобетонных изделий</v>
          </cell>
        </row>
        <row r="3541">
          <cell r="L3541" t="str">
            <v>Отделочник изделий из древесины</v>
          </cell>
        </row>
        <row r="3542">
          <cell r="L3542" t="str">
            <v>Отделочник изделий, полуфабрикатов, материалов</v>
          </cell>
        </row>
        <row r="3543">
          <cell r="L3543" t="str">
            <v>Отделочник искусственного каракуля</v>
          </cell>
        </row>
        <row r="3544">
          <cell r="L3544" t="str">
            <v>Отделочник карандашей на автомате</v>
          </cell>
        </row>
        <row r="3545">
          <cell r="L3545" t="str">
            <v>Отделочник кинофотоматериалов</v>
          </cell>
        </row>
        <row r="3546">
          <cell r="L3546" t="str">
            <v>Отделочник литых бумажных изделий</v>
          </cell>
        </row>
        <row r="3547">
          <cell r="L3547" t="str">
            <v>Отделочник материалов и готовых изделий</v>
          </cell>
        </row>
        <row r="3548">
          <cell r="L3548" t="str">
            <v>Отделочник меховых шкурок</v>
          </cell>
        </row>
        <row r="3549">
          <cell r="L3549" t="str">
            <v>Отделочник резиновых изделий</v>
          </cell>
        </row>
        <row r="3550">
          <cell r="L3550" t="str">
            <v>Отделочник ткани</v>
          </cell>
        </row>
        <row r="3551">
          <cell r="L3551" t="str">
            <v>Отделочник химических волокон</v>
          </cell>
        </row>
        <row r="3552">
          <cell r="L3552" t="str">
            <v>Отделочник художественных изделий</v>
          </cell>
        </row>
        <row r="3553">
          <cell r="L3553" t="str">
            <v>Отделывальщик клише</v>
          </cell>
        </row>
        <row r="3554">
          <cell r="L3554" t="str">
            <v>Отделывальщик шрифтовой продукции</v>
          </cell>
        </row>
        <row r="3555">
          <cell r="L3555" t="str">
            <v>Отдельщик выдувных изделий</v>
          </cell>
        </row>
        <row r="3556">
          <cell r="L3556" t="str">
            <v>Отжигальщик изделий</v>
          </cell>
        </row>
        <row r="3557">
          <cell r="L3557" t="str">
            <v>Отжигальщик кабельных изделий</v>
          </cell>
        </row>
        <row r="3558">
          <cell r="L3558" t="str">
            <v>Отжигальщик прецизионной стали и сплавов</v>
          </cell>
        </row>
        <row r="3559">
          <cell r="L3559" t="str">
            <v>Отжигальщик стеклоизделий</v>
          </cell>
        </row>
        <row r="3560">
          <cell r="L3560" t="str">
            <v>Отжигальщик цветных металлов</v>
          </cell>
        </row>
        <row r="3561">
          <cell r="L3561" t="str">
            <v>Отжигальщик-вакуумщик</v>
          </cell>
        </row>
        <row r="3562">
          <cell r="L3562" t="str">
            <v>Отжимщик</v>
          </cell>
        </row>
        <row r="3563">
          <cell r="L3563" t="str">
            <v>Отжимщик белья на центрифугах</v>
          </cell>
        </row>
        <row r="3564">
          <cell r="L3564" t="str">
            <v>Отжимщик воздуха и влаги из камер</v>
          </cell>
        </row>
        <row r="3565">
          <cell r="L3565" t="str">
            <v>Отжимщик массы</v>
          </cell>
        </row>
        <row r="3566">
          <cell r="L3566" t="str">
            <v>Отжимщик холстов</v>
          </cell>
        </row>
        <row r="3567">
          <cell r="L3567" t="str">
            <v>Откачник-вакуумщик</v>
          </cell>
        </row>
        <row r="3568">
          <cell r="L3568" t="str">
            <v>Откладчик изделий в опечки</v>
          </cell>
        </row>
        <row r="3569">
          <cell r="L3569" t="str">
            <v>Отливщик</v>
          </cell>
        </row>
        <row r="3570">
          <cell r="L3570" t="str">
            <v>Отливщик валиков</v>
          </cell>
        </row>
        <row r="3571">
          <cell r="L3571" t="str">
            <v>Отливщик литых бумажных изделий</v>
          </cell>
        </row>
        <row r="3572">
          <cell r="L3572" t="str">
            <v>Отливщик магнитов на печах-кристаллизаторах</v>
          </cell>
        </row>
        <row r="3573">
          <cell r="L3573" t="str">
            <v>Отливщик натриевых болванок</v>
          </cell>
        </row>
        <row r="3574">
          <cell r="L3574" t="str">
            <v>Отливщик фарфоровых и фаянсовых изделий</v>
          </cell>
        </row>
        <row r="3575">
          <cell r="L3575" t="str">
            <v>Отломщик стекла от машин</v>
          </cell>
        </row>
        <row r="3576">
          <cell r="L3576" t="str">
            <v>Отметчик ареометров</v>
          </cell>
        </row>
        <row r="3577">
          <cell r="L3577" t="str">
            <v>Отметчик термометров</v>
          </cell>
        </row>
        <row r="3578">
          <cell r="L3578" t="str">
            <v>Отопщик на карусельной машине</v>
          </cell>
        </row>
        <row r="3579">
          <cell r="L3579" t="str">
            <v>Отпарщик-прессовщик</v>
          </cell>
        </row>
        <row r="3580">
          <cell r="L3580" t="str">
            <v>Отрезчик ленты стекла</v>
          </cell>
        </row>
        <row r="3581">
          <cell r="L3581" t="str">
            <v>Официант</v>
          </cell>
        </row>
        <row r="3582">
          <cell r="L3582" t="str">
            <v>Оформитель готовой продукции</v>
          </cell>
        </row>
        <row r="3583">
          <cell r="L3583" t="str">
            <v>Оформитель диапозитивных фильмов</v>
          </cell>
        </row>
        <row r="3584">
          <cell r="L3584" t="str">
            <v>Оформитель игрушек</v>
          </cell>
        </row>
        <row r="3585">
          <cell r="L3585" t="str">
            <v>Оформитель коллекций</v>
          </cell>
        </row>
        <row r="3586">
          <cell r="L3586" t="str">
            <v>Оформитель табло, виньеток и альбомов</v>
          </cell>
        </row>
        <row r="3587">
          <cell r="L3587" t="str">
            <v>Оформитель технической документации</v>
          </cell>
        </row>
        <row r="3588">
          <cell r="L3588" t="str">
            <v>Охлаждальщик ткани</v>
          </cell>
        </row>
        <row r="3589">
          <cell r="L3589" t="str">
            <v>Охотник промысловый</v>
          </cell>
        </row>
        <row r="3590">
          <cell r="L3590" t="str">
            <v>Охранник</v>
          </cell>
        </row>
        <row r="3591">
          <cell r="L3591" t="str">
            <v>Охранник образовательной организации</v>
          </cell>
        </row>
        <row r="3592">
          <cell r="L3592" t="str">
            <v>Оцинковщик горячим способом</v>
          </cell>
        </row>
        <row r="3593">
          <cell r="L3593" t="str">
            <v>Оцинковщик-хромировщик диффузионным способом</v>
          </cell>
        </row>
        <row r="3594">
          <cell r="L3594" t="str">
            <v>Очесывальщик барабанов</v>
          </cell>
        </row>
        <row r="3595">
          <cell r="L3595" t="str">
            <v>Пантографист</v>
          </cell>
        </row>
        <row r="3596">
          <cell r="L3596" t="str">
            <v>Парафинировщик</v>
          </cell>
        </row>
        <row r="3597">
          <cell r="L3597" t="str">
            <v>Парафинировщик изделий</v>
          </cell>
        </row>
        <row r="3598">
          <cell r="L3598" t="str">
            <v>Парафинировщик керамических и фарфоровых изделий</v>
          </cell>
        </row>
        <row r="3599">
          <cell r="L3599" t="str">
            <v>Парафинировщик художественных изделий</v>
          </cell>
        </row>
        <row r="3600">
          <cell r="L3600" t="str">
            <v>Парашютист (десантник)-пожарный</v>
          </cell>
        </row>
        <row r="3601">
          <cell r="L3601" t="str">
            <v>Парашютное производство</v>
          </cell>
        </row>
        <row r="3602">
          <cell r="L3602" t="str">
            <v>Парикмахер</v>
          </cell>
        </row>
        <row r="3603">
          <cell r="L3603" t="str">
            <v>Паркетчик</v>
          </cell>
        </row>
        <row r="3604">
          <cell r="L3604" t="str">
            <v>Парусник</v>
          </cell>
        </row>
        <row r="3605">
          <cell r="L3605" t="str">
            <v>Парфюмерно-косметическое производство</v>
          </cell>
        </row>
        <row r="3606">
          <cell r="L3606" t="str">
            <v>Паспортист</v>
          </cell>
        </row>
        <row r="3607">
          <cell r="L3607" t="str">
            <v>Пастижер</v>
          </cell>
        </row>
        <row r="3608">
          <cell r="L3608" t="str">
            <v>Патинировщик</v>
          </cell>
        </row>
        <row r="3609">
          <cell r="L3609" t="str">
            <v>Патронист рисунков</v>
          </cell>
        </row>
        <row r="3610">
          <cell r="L3610" t="str">
            <v>Паяльщик</v>
          </cell>
        </row>
        <row r="3611">
          <cell r="L3611" t="str">
            <v>Паяльщик пакетов конденсаторов</v>
          </cell>
        </row>
        <row r="3612">
          <cell r="L3612" t="str">
            <v>Паяльщик по винипласту</v>
          </cell>
        </row>
        <row r="3613">
          <cell r="L3613" t="str">
            <v>Паяльщик по свинцу (свинцовопаяльщик)</v>
          </cell>
        </row>
        <row r="3614">
          <cell r="L3614" t="str">
            <v>Паяльщик радиодеталей</v>
          </cell>
        </row>
        <row r="3615">
          <cell r="L3615" t="str">
            <v>Паяльщик сеток и шинок на стекле</v>
          </cell>
        </row>
        <row r="3616">
          <cell r="L3616" t="str">
            <v>Паяльщик труб</v>
          </cell>
        </row>
        <row r="3617">
          <cell r="L3617" t="str">
            <v>Педикюрша</v>
          </cell>
        </row>
        <row r="3618">
          <cell r="L3618" t="str">
            <v>Пекарь</v>
          </cell>
        </row>
        <row r="3619">
          <cell r="L3619" t="str">
            <v>Пекарь-мастер</v>
          </cell>
        </row>
        <row r="3620">
          <cell r="L3620" t="str">
            <v>Пекоплавщик</v>
          </cell>
        </row>
        <row r="3621">
          <cell r="L3621" t="str">
            <v>Первичная обработка хлопка и лубяных культур</v>
          </cell>
        </row>
        <row r="3622">
          <cell r="L3622" t="str">
            <v>Переводчик обойных рисунков</v>
          </cell>
        </row>
        <row r="3623">
          <cell r="L3623" t="str">
            <v>Переводчик печати и рисунка</v>
          </cell>
        </row>
        <row r="3624">
          <cell r="L3624" t="str">
            <v>Переводчик рисунков</v>
          </cell>
        </row>
        <row r="3625">
          <cell r="L3625" t="str">
            <v>Переводчик форм глубокой печати</v>
          </cell>
        </row>
        <row r="3626">
          <cell r="L3626" t="str">
            <v>Перегонщик печей и трансбордерных установок</v>
          </cell>
        </row>
        <row r="3627">
          <cell r="L3627" t="str">
            <v>Перезарядчик контактных аппаратов</v>
          </cell>
        </row>
        <row r="3628">
          <cell r="L3628" t="str">
            <v>Перезарядчик сборочных станков</v>
          </cell>
        </row>
        <row r="3629">
          <cell r="L3629" t="str">
            <v>Перезарядчик установки декристаллизации каучука</v>
          </cell>
        </row>
        <row r="3630">
          <cell r="L3630" t="str">
            <v>Перезарядчик фильтр-прессов и диализаторов</v>
          </cell>
        </row>
        <row r="3631">
          <cell r="L3631" t="str">
            <v>Перекатчик ткани и прокладки</v>
          </cell>
        </row>
        <row r="3632">
          <cell r="L3632" t="str">
            <v>Перекристаллизаторщик</v>
          </cell>
        </row>
        <row r="3633">
          <cell r="L3633" t="str">
            <v>Перемотчик</v>
          </cell>
        </row>
        <row r="3634">
          <cell r="L3634" t="str">
            <v>Перемотчик бумаги и бумажной пряжи</v>
          </cell>
        </row>
        <row r="3635">
          <cell r="L3635" t="str">
            <v>Перемотчик ленты</v>
          </cell>
        </row>
        <row r="3636">
          <cell r="L3636" t="str">
            <v>Перемотчик нити</v>
          </cell>
        </row>
        <row r="3637">
          <cell r="L3637" t="str">
            <v>Перемотчик основ</v>
          </cell>
        </row>
        <row r="3638">
          <cell r="L3638" t="str">
            <v>Перемотчик рулонов</v>
          </cell>
        </row>
        <row r="3639">
          <cell r="L3639" t="str">
            <v>Перемотчик стеклоткани</v>
          </cell>
        </row>
        <row r="3640">
          <cell r="L3640" t="str">
            <v>Перемотчик электроизоляционных материалов</v>
          </cell>
        </row>
        <row r="3641">
          <cell r="L3641" t="str">
            <v>Перемотчик-сортировщик</v>
          </cell>
        </row>
        <row r="3642">
          <cell r="L3642" t="str">
            <v>Переплетчик</v>
          </cell>
        </row>
        <row r="3643">
          <cell r="L3643" t="str">
            <v>Переплетчик документов</v>
          </cell>
        </row>
        <row r="3644">
          <cell r="L3644" t="str">
            <v>Переработка нефти, нефтепродуктов, газа, сланцев, угля и обслуживание магистральных трубопроводов</v>
          </cell>
        </row>
        <row r="3645">
          <cell r="L3645" t="str">
            <v>Переработчик радиоактивных отходов</v>
          </cell>
        </row>
        <row r="3646">
          <cell r="L3646" t="str">
            <v>Пересадчик сетей</v>
          </cell>
        </row>
        <row r="3647">
          <cell r="L3647" t="str">
            <v>Перетяжчик перчаточной кожи</v>
          </cell>
        </row>
        <row r="3648">
          <cell r="L3648" t="str">
            <v>Перфораторщик</v>
          </cell>
        </row>
        <row r="3649">
          <cell r="L3649" t="str">
            <v>Перфораторщик магнитных лент</v>
          </cell>
        </row>
        <row r="3650">
          <cell r="L3650" t="str">
            <v>Перфораторщик пленок из пластических масс</v>
          </cell>
        </row>
        <row r="3651">
          <cell r="L3651" t="str">
            <v>Перфораторщик фольги</v>
          </cell>
        </row>
        <row r="3652">
          <cell r="L3652" t="str">
            <v>Пескослепщик</v>
          </cell>
        </row>
        <row r="3653">
          <cell r="L3653" t="str">
            <v>Пескоструйщик</v>
          </cell>
        </row>
        <row r="3654">
          <cell r="L3654" t="str">
            <v>Пескоструйщик по стеклу</v>
          </cell>
        </row>
        <row r="3655">
          <cell r="L3655" t="str">
            <v>Печатник брайлевской печати</v>
          </cell>
        </row>
        <row r="3656">
          <cell r="L3656" t="str">
            <v>Печатник высокой печати</v>
          </cell>
        </row>
        <row r="3657">
          <cell r="L3657" t="str">
            <v>Печатник глубокой печати</v>
          </cell>
        </row>
        <row r="3658">
          <cell r="L3658" t="str">
            <v>Печатник диаграммной продукции</v>
          </cell>
        </row>
        <row r="3659">
          <cell r="L3659" t="str">
            <v>Печатник металлографской печати</v>
          </cell>
        </row>
        <row r="3660">
          <cell r="L3660" t="str">
            <v>Печатник миллиметровки</v>
          </cell>
        </row>
        <row r="3661">
          <cell r="L3661" t="str">
            <v>Печатник на линолеуме</v>
          </cell>
        </row>
        <row r="3662">
          <cell r="L3662" t="str">
            <v>Печатник орловской печати</v>
          </cell>
        </row>
        <row r="3663">
          <cell r="L3663" t="str">
            <v>Печатник печатно-высекального автомата</v>
          </cell>
        </row>
        <row r="3664">
          <cell r="L3664" t="str">
            <v>Печатник плоской печати</v>
          </cell>
        </row>
        <row r="3665">
          <cell r="L3665" t="str">
            <v>Печатник по жести</v>
          </cell>
        </row>
        <row r="3666">
          <cell r="L3666" t="str">
            <v>Печатник субтитрования</v>
          </cell>
        </row>
        <row r="3667">
          <cell r="L3667" t="str">
            <v>Печатник трафаретной печати</v>
          </cell>
        </row>
        <row r="3668">
          <cell r="L3668" t="str">
            <v>Печатник флексографской печати</v>
          </cell>
        </row>
        <row r="3669">
          <cell r="L3669" t="str">
            <v>Печатник циферблатов</v>
          </cell>
        </row>
        <row r="3670">
          <cell r="L3670" t="str">
            <v>Печатник эстампа</v>
          </cell>
        </row>
        <row r="3671">
          <cell r="L3671" t="str">
            <v>Печатник-тиснильщик</v>
          </cell>
        </row>
        <row r="3672">
          <cell r="L3672" t="str">
            <v>Печевой в производстве цинковой пыли</v>
          </cell>
        </row>
        <row r="3673">
          <cell r="L3673" t="str">
            <v>Печевой восстановления железа и отжига железных порошков</v>
          </cell>
        </row>
        <row r="3674">
          <cell r="L3674" t="str">
            <v>Печевой иодиодного рафинирования</v>
          </cell>
        </row>
        <row r="3675">
          <cell r="L3675" t="str">
            <v>Печевой на вельцпечах</v>
          </cell>
        </row>
        <row r="3676">
          <cell r="L3676" t="str">
            <v>Печевой на восстановлении и дистилляции титана и редких металлов</v>
          </cell>
        </row>
        <row r="3677">
          <cell r="L3677" t="str">
            <v>Печевой на получении цинкового купороса</v>
          </cell>
        </row>
        <row r="3678">
          <cell r="L3678" t="str">
            <v>Печевой по восстановлению никелевого порошка</v>
          </cell>
        </row>
        <row r="3679">
          <cell r="L3679" t="str">
            <v>Печевой по восстановлению термическим способом</v>
          </cell>
        </row>
        <row r="3680">
          <cell r="L3680" t="str">
            <v>Печевой по переработке титаносодержащих и редкоземельных материалов</v>
          </cell>
        </row>
        <row r="3681">
          <cell r="L3681" t="str">
            <v>Печевой по производству трехокиси сурьмы</v>
          </cell>
        </row>
        <row r="3682">
          <cell r="L3682" t="str">
            <v>Печник</v>
          </cell>
        </row>
        <row r="3683">
          <cell r="L3683" t="str">
            <v>Пилоправ</v>
          </cell>
        </row>
        <row r="3684">
          <cell r="L3684" t="str">
            <v>Пильщик</v>
          </cell>
        </row>
        <row r="3685">
          <cell r="L3685" t="str">
            <v>Пирометрист</v>
          </cell>
        </row>
        <row r="3686">
          <cell r="L3686" t="str">
            <v>Пиротехник</v>
          </cell>
        </row>
        <row r="3687">
          <cell r="L3687" t="str">
            <v>Плавильщик</v>
          </cell>
        </row>
        <row r="3688">
          <cell r="L3688" t="str">
            <v>Плавильщик абразивных материалов</v>
          </cell>
        </row>
        <row r="3689">
          <cell r="L3689" t="str">
            <v>Плавильщик бариевого электролита</v>
          </cell>
        </row>
        <row r="3690">
          <cell r="L3690" t="str">
            <v>Плавильщик вторичного олова</v>
          </cell>
        </row>
        <row r="3691">
          <cell r="L3691" t="str">
            <v>Плавильщик изделий из кварцевого непрозрачного стекла</v>
          </cell>
        </row>
        <row r="3692">
          <cell r="L3692" t="str">
            <v>Плавильщик карбида кремния</v>
          </cell>
        </row>
        <row r="3693">
          <cell r="L3693" t="str">
            <v>Плавильщик металла и сплавов</v>
          </cell>
        </row>
        <row r="3694">
          <cell r="L3694" t="str">
            <v>Плавильщик металла на вакуумных печах</v>
          </cell>
        </row>
        <row r="3695">
          <cell r="L3695" t="str">
            <v>Плавильщик нафталина и фенолов</v>
          </cell>
        </row>
        <row r="3696">
          <cell r="L3696" t="str">
            <v>Плавильщик обезвоженного кварцевого стекла</v>
          </cell>
        </row>
        <row r="3697">
          <cell r="L3697" t="str">
            <v>Плавильщик огнеупорного сырья</v>
          </cell>
        </row>
        <row r="3698">
          <cell r="L3698" t="str">
            <v>Плавильщик пищевого жира</v>
          </cell>
        </row>
        <row r="3699">
          <cell r="L3699" t="str">
            <v>Плавильщик раскислителей</v>
          </cell>
        </row>
        <row r="3700">
          <cell r="L3700" t="str">
            <v>Плавильщик свинцовых сплавов</v>
          </cell>
        </row>
        <row r="3701">
          <cell r="L3701" t="str">
            <v>Плавильщик синтетических шлаков</v>
          </cell>
        </row>
        <row r="3702">
          <cell r="L3702" t="str">
            <v>Плавильщик стекловолокна</v>
          </cell>
        </row>
        <row r="3703">
          <cell r="L3703" t="str">
            <v>Плавильщик ферросплавов</v>
          </cell>
        </row>
        <row r="3704">
          <cell r="L3704" t="str">
            <v>Плавильщик циклонной установки</v>
          </cell>
        </row>
        <row r="3705">
          <cell r="L3705" t="str">
            <v>Плавильщик шоопсплава и висмута</v>
          </cell>
        </row>
        <row r="3706">
          <cell r="L3706" t="str">
            <v>Плавильщик электронно-лучевой плавки</v>
          </cell>
        </row>
        <row r="3707">
          <cell r="L3707" t="str">
            <v>Плавильщик эмали</v>
          </cell>
        </row>
        <row r="3708">
          <cell r="L3708" t="str">
            <v>Плавильщик-литейщик прецизионных сплавов</v>
          </cell>
        </row>
        <row r="3709">
          <cell r="L3709" t="str">
            <v>Плакировщик алмазных порошков, кристаллов и сверхтвердых материалов</v>
          </cell>
        </row>
        <row r="3710">
          <cell r="L3710" t="str">
            <v>Плакировщик изделий</v>
          </cell>
        </row>
        <row r="3711">
          <cell r="L3711" t="str">
            <v>Плакировщик полимерных материалов на металл</v>
          </cell>
        </row>
        <row r="3712">
          <cell r="L3712" t="str">
            <v>Планиметрист</v>
          </cell>
        </row>
        <row r="3713">
          <cell r="L3713" t="str">
            <v>Планшетист</v>
          </cell>
        </row>
        <row r="3714">
          <cell r="L3714" t="str">
            <v>Пластикаторщик</v>
          </cell>
        </row>
        <row r="3715">
          <cell r="L3715" t="str">
            <v>Плетельщик мебели</v>
          </cell>
        </row>
        <row r="3716">
          <cell r="L3716" t="str">
            <v>Плиссировщик-гофрировщик</v>
          </cell>
        </row>
        <row r="3717">
          <cell r="L3717" t="str">
            <v>Плодоовощевод</v>
          </cell>
        </row>
        <row r="3718">
          <cell r="L3718" t="str">
            <v>Пломбировщик вагонов и контейнеров</v>
          </cell>
        </row>
        <row r="3719">
          <cell r="L3719" t="str">
            <v>Плотник</v>
          </cell>
        </row>
        <row r="3720">
          <cell r="L3720" t="str">
            <v>Плотник судовой</v>
          </cell>
        </row>
        <row r="3721">
          <cell r="L3721" t="str">
            <v>по изготовлению контейнеров из полимеров</v>
          </cell>
        </row>
        <row r="3722">
          <cell r="L3722" t="str">
            <v>по изготовлению форм высокой печати</v>
          </cell>
        </row>
        <row r="3723">
          <cell r="L3723" t="str">
            <v>Повар</v>
          </cell>
        </row>
        <row r="3724">
          <cell r="L3724" t="str">
            <v>Повар детского питания</v>
          </cell>
        </row>
        <row r="3725">
          <cell r="L3725" t="str">
            <v>Повар кондитер</v>
          </cell>
        </row>
        <row r="3726">
          <cell r="L3726" t="str">
            <v>Повар судовой</v>
          </cell>
        </row>
        <row r="3727">
          <cell r="L3727" t="str">
            <v>Повертальщик</v>
          </cell>
        </row>
        <row r="3728">
          <cell r="L3728" t="str">
            <v>Поверяльщик веретен</v>
          </cell>
        </row>
        <row r="3729">
          <cell r="L3729" t="str">
            <v>Поверяльщик разводок</v>
          </cell>
        </row>
        <row r="3730">
          <cell r="L3730" t="str">
            <v>Подборщик камней</v>
          </cell>
        </row>
        <row r="3731">
          <cell r="L3731" t="str">
            <v>Подборщик пресс-материалов</v>
          </cell>
        </row>
        <row r="3732">
          <cell r="L3732" t="str">
            <v>Подборщик справочного и информационного материала</v>
          </cell>
        </row>
        <row r="3733">
          <cell r="L3733" t="str">
            <v>Подборщик ставок</v>
          </cell>
        </row>
        <row r="3734">
          <cell r="L3734" t="str">
            <v>Подборщик стекла</v>
          </cell>
        </row>
        <row r="3735">
          <cell r="L3735" t="str">
            <v>Подборщик-учетчик абразивных изделий</v>
          </cell>
        </row>
        <row r="3736">
          <cell r="L3736" t="str">
            <v>Подгонщик катушек</v>
          </cell>
        </row>
        <row r="3737">
          <cell r="L3737" t="str">
            <v>Подгонщик шунтов</v>
          </cell>
        </row>
        <row r="3738">
          <cell r="L3738" t="str">
            <v>Подготовитель бассейнов</v>
          </cell>
        </row>
        <row r="3739">
          <cell r="L3739" t="str">
            <v>Подготовитель белья для глажения</v>
          </cell>
        </row>
        <row r="3740">
          <cell r="L3740" t="str">
            <v>Подготовитель пищевого сырья и материалов</v>
          </cell>
        </row>
        <row r="3741">
          <cell r="L3741" t="str">
            <v>Подготовитель прокатного инструмента</v>
          </cell>
        </row>
        <row r="3742">
          <cell r="L3742" t="str">
            <v>Подготовитель составов к разливке плавок</v>
          </cell>
        </row>
        <row r="3743">
          <cell r="L3743" t="str">
            <v>Подготовитель сталеразливочных канав</v>
          </cell>
        </row>
        <row r="3744">
          <cell r="L3744" t="str">
            <v>Подготовщик исходного материала</v>
          </cell>
        </row>
        <row r="3745">
          <cell r="L3745" t="str">
            <v>Подготовщик камер и рукавов</v>
          </cell>
        </row>
        <row r="3746">
          <cell r="L3746" t="str">
            <v>Подготовщик набивочных и настилочных материалов</v>
          </cell>
        </row>
        <row r="3747">
          <cell r="L3747" t="str">
            <v>Подготовщик основы для мультипликационных рисунков</v>
          </cell>
        </row>
        <row r="3748">
          <cell r="L3748" t="str">
            <v>Подготовщик паковок и целлюлозы</v>
          </cell>
        </row>
        <row r="3749">
          <cell r="L3749" t="str">
            <v>Подготовщик сетематериалов</v>
          </cell>
        </row>
        <row r="3750">
          <cell r="L3750" t="str">
            <v>Подготовщик сырья</v>
          </cell>
        </row>
        <row r="3751">
          <cell r="L3751" t="str">
            <v>Поддувщик изделий</v>
          </cell>
        </row>
        <row r="3752">
          <cell r="L3752" t="str">
            <v>Подинщик</v>
          </cell>
        </row>
        <row r="3753">
          <cell r="L3753" t="str">
            <v>Подносчик сырья, полуфабрикатов, химических материалов и отходов производства в отмочно-зольных, дубильно-красильных и жировальных цехах</v>
          </cell>
        </row>
        <row r="3754">
          <cell r="L3754" t="str">
            <v>Подносчик сырья, полуфабрикатов, химических материалов и отходов производства в сырейных, дубильно-красильных и формалиновых цехах</v>
          </cell>
        </row>
        <row r="3755">
          <cell r="L3755" t="str">
            <v>Подручный вальцовщика стана горячего проката труб</v>
          </cell>
        </row>
        <row r="3756">
          <cell r="L3756" t="str">
            <v>Подручный вальцовщика стана горячей прокатки</v>
          </cell>
        </row>
        <row r="3757">
          <cell r="L3757" t="str">
            <v>Подручный вальцовщика стана холодного проката труб</v>
          </cell>
        </row>
        <row r="3758">
          <cell r="L3758" t="str">
            <v>Подручный вальцовщика стана холодной прокатки</v>
          </cell>
        </row>
        <row r="3759">
          <cell r="L3759" t="str">
            <v>Подручный сталевара вакуумной печи (второй)</v>
          </cell>
        </row>
        <row r="3760">
          <cell r="L3760" t="str">
            <v>Подручный сталевара вакуумной печи (первый)</v>
          </cell>
        </row>
        <row r="3761">
          <cell r="L3761" t="str">
            <v>Подручный сталевара конвертера (второй)</v>
          </cell>
        </row>
        <row r="3762">
          <cell r="L3762" t="str">
            <v>Подручный сталевара конвертера (первый)</v>
          </cell>
        </row>
        <row r="3763">
          <cell r="L3763" t="str">
            <v>Подручный сталевара мартеновской печи (второй)</v>
          </cell>
        </row>
        <row r="3764">
          <cell r="L3764" t="str">
            <v>Подручный сталевара мартеновской печи (первый)</v>
          </cell>
        </row>
        <row r="3765">
          <cell r="L3765" t="str">
            <v>Подручный сталевара мартеновской печи (третий)</v>
          </cell>
        </row>
        <row r="3766">
          <cell r="L3766" t="str">
            <v>Подручный сталевара печи прямого восстановления железа</v>
          </cell>
        </row>
        <row r="3767">
          <cell r="L3767" t="str">
            <v>Подручный сталевара печи прямого восстановления железа (второй)</v>
          </cell>
        </row>
        <row r="3768">
          <cell r="L3768" t="str">
            <v>Подручный сталевара печи прямого восстановления железа (первый)</v>
          </cell>
        </row>
        <row r="3769">
          <cell r="L3769" t="str">
            <v>Подручный сталевара установки внепечной обработки стали</v>
          </cell>
        </row>
        <row r="3770">
          <cell r="L3770" t="str">
            <v>Подручный сталевара установки электрошлакового переплава</v>
          </cell>
        </row>
        <row r="3771">
          <cell r="L3771" t="str">
            <v>Подручный сталевара электропечи (второй)</v>
          </cell>
        </row>
        <row r="3772">
          <cell r="L3772" t="str">
            <v>Подручный сталевара электропечи (первый)</v>
          </cell>
        </row>
        <row r="3773">
          <cell r="L3773" t="str">
            <v>Подручный сталевара электропечи (третий)</v>
          </cell>
        </row>
        <row r="3774">
          <cell r="L3774" t="str">
            <v>Подсобный рабочий</v>
          </cell>
        </row>
        <row r="3775">
          <cell r="L3775" t="str">
            <v>Подсобный рабочий на лесозаготовках, лесосплаве и подсочке леса</v>
          </cell>
        </row>
        <row r="3776">
          <cell r="L3776" t="str">
            <v>Подшкипер</v>
          </cell>
        </row>
        <row r="3777">
          <cell r="L3777" t="str">
            <v>Поездной электромеханик</v>
          </cell>
        </row>
        <row r="3778">
          <cell r="L3778" t="str">
            <v>Пожарный</v>
          </cell>
        </row>
        <row r="3779">
          <cell r="L3779" t="str">
            <v>Позолотчик художественных изделий</v>
          </cell>
        </row>
        <row r="3780">
          <cell r="L3780" t="str">
            <v>Полевой (путевой) рабочий изыскательской русловой партии</v>
          </cell>
        </row>
        <row r="3781">
          <cell r="L3781" t="str">
            <v>Поливщик - лакировщик фотоматериалов</v>
          </cell>
        </row>
        <row r="3782">
          <cell r="L3782" t="str">
            <v>Поливщик в химико-фотографическом производстве</v>
          </cell>
        </row>
        <row r="3783">
          <cell r="L3783" t="str">
            <v>Полиграфическое производство</v>
          </cell>
        </row>
        <row r="3784">
          <cell r="L3784" t="str">
            <v>Полимеризаторщик</v>
          </cell>
        </row>
        <row r="3785">
          <cell r="L3785" t="str">
            <v>Полимеризаторщик металлических форм и листов</v>
          </cell>
        </row>
        <row r="3786">
          <cell r="L3786" t="str">
            <v>Полировщик</v>
          </cell>
        </row>
        <row r="3787">
          <cell r="L3787" t="str">
            <v>Полировщик водородным пламенем</v>
          </cell>
        </row>
        <row r="3788">
          <cell r="L3788" t="str">
            <v>Полировщик волок из алмазов и сверхтвердых материалов</v>
          </cell>
        </row>
        <row r="3789">
          <cell r="L3789" t="str">
            <v>Полировщик игл</v>
          </cell>
        </row>
        <row r="3790">
          <cell r="L3790" t="str">
            <v>Полировщик изделий из бумаги</v>
          </cell>
        </row>
        <row r="3791">
          <cell r="L3791" t="str">
            <v>Полировщик листов и лент</v>
          </cell>
        </row>
        <row r="3792">
          <cell r="L3792" t="str">
            <v>Полировщик лопаток</v>
          </cell>
        </row>
        <row r="3793">
          <cell r="L3793" t="str">
            <v>Полировщик музыкальных инструментов</v>
          </cell>
        </row>
        <row r="3794">
          <cell r="L3794" t="str">
            <v>Полировщик оптических деталей</v>
          </cell>
        </row>
        <row r="3795">
          <cell r="L3795" t="str">
            <v>Полировщик стекла и стеклоизделий</v>
          </cell>
        </row>
        <row r="3796">
          <cell r="L3796" t="str">
            <v>Полировщик стеклоизделий кислотой</v>
          </cell>
        </row>
        <row r="3797">
          <cell r="L3797" t="str">
            <v>Полировщик технических камней</v>
          </cell>
        </row>
        <row r="3798">
          <cell r="L3798" t="str">
            <v>Полировщик формных цилиндров глубокой печати</v>
          </cell>
        </row>
        <row r="3799">
          <cell r="L3799" t="str">
            <v>Полировщик хирургических инструментов и аппаратов</v>
          </cell>
        </row>
        <row r="3800">
          <cell r="L3800" t="str">
            <v>Полировщик художественных изделий</v>
          </cell>
        </row>
        <row r="3801">
          <cell r="L3801" t="str">
            <v>Полировщик шрота</v>
          </cell>
        </row>
        <row r="3802">
          <cell r="L3802" t="str">
            <v>Полицейский</v>
          </cell>
        </row>
        <row r="3803">
          <cell r="L3803" t="str">
            <v>Полотер</v>
          </cell>
        </row>
        <row r="3804">
          <cell r="L3804" t="str">
            <v>Поляризатор</v>
          </cell>
        </row>
        <row r="3805">
          <cell r="L3805" t="str">
            <v>Помощник бурильщика капитального ремонта скважин</v>
          </cell>
        </row>
        <row r="3806">
          <cell r="L3806" t="str">
            <v>Помощник бурильщика плавучего бурильного агрегата в море</v>
          </cell>
        </row>
        <row r="3807">
          <cell r="L3807" t="str">
            <v>Помощник бурильщика эксплуатационного и разведочного бурения скважин на нефть и газ (второй)</v>
          </cell>
        </row>
        <row r="3808">
          <cell r="L3808" t="str">
            <v>Помощник бурильщика эксплуатационного и разведочного бурения скважин на нефть и газ (первый)</v>
          </cell>
        </row>
        <row r="3809">
          <cell r="L3809" t="str">
            <v>Помощник бурильщика эксплуатационного и разведочного бурения скважин при электробурении</v>
          </cell>
        </row>
        <row r="3810">
          <cell r="L3810" t="str">
            <v>Помощник воспитателя</v>
          </cell>
        </row>
        <row r="3811">
          <cell r="L3811" t="str">
            <v>Помощник котлочиста (в системах коммунального теплоснабжения)</v>
          </cell>
        </row>
        <row r="3812">
          <cell r="L3812" t="str">
            <v>Помощник мастера</v>
          </cell>
        </row>
        <row r="3813">
          <cell r="L3813" t="str">
            <v>Помощник машиниста буровой установки</v>
          </cell>
        </row>
        <row r="3814">
          <cell r="L3814" t="str">
            <v>Помощник машиниста газотурбовоза</v>
          </cell>
        </row>
        <row r="3815">
          <cell r="L3815" t="str">
            <v>Помощник машиниста дизельпоезда</v>
          </cell>
        </row>
        <row r="3816">
          <cell r="L3816" t="str">
            <v>Помощник машиниста паровоза</v>
          </cell>
        </row>
        <row r="3817">
          <cell r="L3817" t="str">
            <v>Помощник машиниста рельсового автобуса</v>
          </cell>
        </row>
        <row r="3818">
          <cell r="L3818" t="str">
            <v>Помощник машиниста тепловоза</v>
          </cell>
        </row>
        <row r="3819">
          <cell r="L3819" t="str">
            <v>Помощник машиниста тягового агрегата</v>
          </cell>
        </row>
        <row r="3820">
          <cell r="L3820" t="str">
            <v>Помощник машиниста электопоезда метрополитена</v>
          </cell>
        </row>
        <row r="3821">
          <cell r="L3821" t="str">
            <v>Помощник машиниста электровоза</v>
          </cell>
        </row>
        <row r="3822">
          <cell r="L3822" t="str">
            <v>Помощник машиниста электропоезда</v>
          </cell>
        </row>
        <row r="3823">
          <cell r="L3823" t="str">
            <v>Помощник механика</v>
          </cell>
        </row>
        <row r="3824">
          <cell r="L3824" t="str">
            <v>Помощник огнеупорщика</v>
          </cell>
        </row>
        <row r="3825">
          <cell r="L3825" t="str">
            <v>Помощник озонаторщика</v>
          </cell>
        </row>
        <row r="3826">
          <cell r="L3826" t="str">
            <v>Помощник трубочиста</v>
          </cell>
        </row>
        <row r="3827">
          <cell r="L3827" t="str">
            <v>Портной</v>
          </cell>
        </row>
        <row r="3828">
          <cell r="L3828" t="str">
            <v>Портье</v>
          </cell>
        </row>
        <row r="3829">
          <cell r="L3829" t="str">
            <v>Порционист лао-ча</v>
          </cell>
        </row>
        <row r="3830">
          <cell r="L3830" t="str">
            <v>Посадчик металла</v>
          </cell>
        </row>
        <row r="3831">
          <cell r="L3831" t="str">
            <v>Постановщик-выгрузчик абразивных изделий</v>
          </cell>
        </row>
        <row r="3832">
          <cell r="L3832" t="str">
            <v>Постовой (разъездной) рабочий судоходной обстановки</v>
          </cell>
        </row>
        <row r="3833">
          <cell r="L3833" t="str">
            <v>Починщик шпона и фанеры</v>
          </cell>
        </row>
        <row r="3834">
          <cell r="L3834" t="str">
            <v>Почтальон</v>
          </cell>
        </row>
        <row r="3835">
          <cell r="L3835" t="str">
            <v>Пошивщик изделий</v>
          </cell>
        </row>
        <row r="3836">
          <cell r="L3836" t="str">
            <v>Правильщик вручную</v>
          </cell>
        </row>
        <row r="3837">
          <cell r="L3837" t="str">
            <v>Правильщик на машинах</v>
          </cell>
        </row>
        <row r="3838">
          <cell r="L3838" t="str">
            <v>Правильщик проката и труб</v>
          </cell>
        </row>
        <row r="3839">
          <cell r="L3839" t="str">
            <v>Правильщик роговых пластин</v>
          </cell>
        </row>
        <row r="3840">
          <cell r="L3840" t="str">
            <v>Правщик абразивных кругов</v>
          </cell>
        </row>
        <row r="3841">
          <cell r="L3841" t="str">
            <v>Правщик меховых шкурок и скроев изделий</v>
          </cell>
        </row>
        <row r="3842">
          <cell r="L3842" t="str">
            <v>Правщик проволоки и плетенки</v>
          </cell>
        </row>
        <row r="3843">
          <cell r="L3843" t="str">
            <v>Правщик технологической оснастки</v>
          </cell>
        </row>
        <row r="3844">
          <cell r="L3844" t="str">
            <v>Препаратор</v>
          </cell>
        </row>
        <row r="3845">
          <cell r="L3845" t="str">
            <v>Препаратор биологических объектов</v>
          </cell>
        </row>
        <row r="3846">
          <cell r="L3846" t="str">
            <v>Препаратор ветеринарный</v>
          </cell>
        </row>
        <row r="3847">
          <cell r="L3847" t="str">
            <v>Препаратор по анатомии</v>
          </cell>
        </row>
        <row r="3848">
          <cell r="L3848" t="str">
            <v>Препаратор по микрозоологии</v>
          </cell>
        </row>
        <row r="3849">
          <cell r="L3849" t="str">
            <v>Препаратор производства биосинтетических лечебных средств</v>
          </cell>
        </row>
        <row r="3850">
          <cell r="L3850" t="str">
            <v>Препаратор производства стекловидного тела</v>
          </cell>
        </row>
        <row r="3851">
          <cell r="L3851" t="str">
            <v>Препаратор скелетов мелких животных</v>
          </cell>
        </row>
        <row r="3852">
          <cell r="L3852" t="str">
            <v>Препаратор срезов по анатомии</v>
          </cell>
        </row>
        <row r="3853">
          <cell r="L3853" t="str">
            <v>Препараторщик</v>
          </cell>
        </row>
        <row r="3854">
          <cell r="L3854" t="str">
            <v>Прессовщик</v>
          </cell>
        </row>
        <row r="3855">
          <cell r="L3855" t="str">
            <v>Прессовщик - отжимщик пищевой продукции</v>
          </cell>
        </row>
        <row r="3856">
          <cell r="L3856" t="str">
            <v>Прессовщик агломератов</v>
          </cell>
        </row>
        <row r="3857">
          <cell r="L3857" t="str">
            <v>Прессовщик асбестоцементных изделий</v>
          </cell>
        </row>
        <row r="3858">
          <cell r="L3858" t="str">
            <v>Прессовщик блоков целлулоида</v>
          </cell>
        </row>
        <row r="3859">
          <cell r="L3859" t="str">
            <v>Прессовщик бумагоделательной (картоноделательной) машины</v>
          </cell>
        </row>
        <row r="3860">
          <cell r="L3860" t="str">
            <v>Прессовщик валяльно-войлочных изделий и шкурок</v>
          </cell>
        </row>
        <row r="3861">
          <cell r="L3861" t="str">
            <v>Прессовщик ВМ</v>
          </cell>
        </row>
        <row r="3862">
          <cell r="L3862" t="str">
            <v>Прессовщик волокна</v>
          </cell>
        </row>
        <row r="3863">
          <cell r="L3863" t="str">
            <v>Прессовщик горячего стекла</v>
          </cell>
        </row>
        <row r="3864">
          <cell r="L3864" t="str">
            <v>Прессовщик горячего формования</v>
          </cell>
        </row>
        <row r="3865">
          <cell r="L3865" t="str">
            <v>Прессовщик горячих труб</v>
          </cell>
        </row>
        <row r="3866">
          <cell r="L3866" t="str">
            <v>Прессовщик готовой продукции и отходов</v>
          </cell>
        </row>
        <row r="3867">
          <cell r="L3867" t="str">
            <v>Прессовщик деталей для игрушек</v>
          </cell>
        </row>
        <row r="3868">
          <cell r="L3868" t="str">
            <v>Прессовщик древесных и костровых плит</v>
          </cell>
        </row>
        <row r="3869">
          <cell r="L3869" t="str">
            <v>Прессовщик заготовок для шпальтовых сит</v>
          </cell>
        </row>
        <row r="3870">
          <cell r="L3870" t="str">
            <v>Прессовщик изделий из древесины</v>
          </cell>
        </row>
        <row r="3871">
          <cell r="L3871" t="str">
            <v>Прессовщик изделий из металлических порошков</v>
          </cell>
        </row>
        <row r="3872">
          <cell r="L3872" t="str">
            <v>Прессовщик изделий из оптического стекла и кристаллов</v>
          </cell>
        </row>
        <row r="3873">
          <cell r="L3873" t="str">
            <v>Прессовщик изделий из пластмасс</v>
          </cell>
        </row>
        <row r="3874">
          <cell r="L3874" t="str">
            <v>Прессовщик изделий из рогового порошка</v>
          </cell>
        </row>
        <row r="3875">
          <cell r="L3875" t="str">
            <v>Прессовщик изделий из стеклопорошка</v>
          </cell>
        </row>
        <row r="3876">
          <cell r="L3876" t="str">
            <v>Прессовщик изделий строительной керамики</v>
          </cell>
        </row>
        <row r="3877">
          <cell r="L3877" t="str">
            <v>Прессовщик изделий электронной техники</v>
          </cell>
        </row>
        <row r="3878">
          <cell r="L3878" t="str">
            <v>Прессовщик изоляционных материалов</v>
          </cell>
        </row>
        <row r="3879">
          <cell r="L3879" t="str">
            <v>Прессовщик инструментов из алмазных порошков и сверхтвердых материалов</v>
          </cell>
        </row>
        <row r="3880">
          <cell r="L3880" t="str">
            <v>Прессовщик карандашных блоков</v>
          </cell>
        </row>
        <row r="3881">
          <cell r="L3881" t="str">
            <v>Прессовщик картона и фибры</v>
          </cell>
        </row>
        <row r="3882">
          <cell r="L3882" t="str">
            <v>Прессовщик картонажных изделий</v>
          </cell>
        </row>
        <row r="3883">
          <cell r="L3883" t="str">
            <v>Прессовщик керамических изделий</v>
          </cell>
        </row>
        <row r="3884">
          <cell r="L3884" t="str">
            <v>Прессовщик кирпичного чая</v>
          </cell>
        </row>
        <row r="3885">
          <cell r="L3885" t="str">
            <v>Прессовщик клеильно-сушильной машины</v>
          </cell>
        </row>
        <row r="3886">
          <cell r="L3886" t="str">
            <v>Прессовщик кож</v>
          </cell>
        </row>
        <row r="3887">
          <cell r="L3887" t="str">
            <v>Прессовщик колес и бандажей</v>
          </cell>
        </row>
        <row r="3888">
          <cell r="L3888" t="str">
            <v>Прессовщик колесных пар</v>
          </cell>
        </row>
        <row r="3889">
          <cell r="L3889" t="str">
            <v>Прессовщик колесных пар в метрополитене</v>
          </cell>
        </row>
        <row r="3890">
          <cell r="L3890" t="str">
            <v>Прессовщик коллагенового жгута</v>
          </cell>
        </row>
        <row r="3891">
          <cell r="L3891" t="str">
            <v>Прессовщик коры</v>
          </cell>
        </row>
        <row r="3892">
          <cell r="L3892" t="str">
            <v>Прессовщик листовых материалов</v>
          </cell>
        </row>
        <row r="3893">
          <cell r="L3893" t="str">
            <v>Прессовщик литых бумажных изделий</v>
          </cell>
        </row>
        <row r="3894">
          <cell r="L3894" t="str">
            <v>Прессовщик лома и отходов металла</v>
          </cell>
        </row>
        <row r="3895">
          <cell r="L3895" t="str">
            <v>Прессовщик махорочной пыли</v>
          </cell>
        </row>
        <row r="3896">
          <cell r="L3896" t="str">
            <v>Прессовщик миканита и микалекса</v>
          </cell>
        </row>
        <row r="3897">
          <cell r="L3897" t="str">
            <v>Прессовщик молетов</v>
          </cell>
        </row>
        <row r="3898">
          <cell r="L3898" t="str">
            <v>Прессовщик на гидропрессах</v>
          </cell>
        </row>
        <row r="3899">
          <cell r="L3899" t="str">
            <v>Прессовщик на горячей штамповке</v>
          </cell>
        </row>
        <row r="3900">
          <cell r="L3900" t="str">
            <v>Прессовщик на испытании труб и баллонов</v>
          </cell>
        </row>
        <row r="3901">
          <cell r="L3901" t="str">
            <v>Прессовщик нафталина</v>
          </cell>
        </row>
        <row r="3902">
          <cell r="L3902" t="str">
            <v>Прессовщик обмазочного пресса</v>
          </cell>
        </row>
        <row r="3903">
          <cell r="L3903" t="str">
            <v>Прессовщик огнеупорных изделий</v>
          </cell>
        </row>
        <row r="3904">
          <cell r="L3904" t="str">
            <v>Прессовщик оптической керамики</v>
          </cell>
        </row>
        <row r="3905">
          <cell r="L3905" t="str">
            <v>Прессовщик отжимной машины</v>
          </cell>
        </row>
        <row r="3906">
          <cell r="L3906" t="str">
            <v>Прессовщик отходов</v>
          </cell>
        </row>
        <row r="3907">
          <cell r="L3907" t="str">
            <v>Прессовщик пергаментной машины</v>
          </cell>
        </row>
        <row r="3908">
          <cell r="L3908" t="str">
            <v>Прессовщик перевязочных материалов</v>
          </cell>
        </row>
        <row r="3909">
          <cell r="L3909" t="str">
            <v>Прессовщик пленочных материалов пресс-рулонным методом</v>
          </cell>
        </row>
        <row r="3910">
          <cell r="L3910" t="str">
            <v>Прессовщик плит из тростника</v>
          </cell>
        </row>
        <row r="3911">
          <cell r="L3911" t="str">
            <v>Прессовщик плиточного чая</v>
          </cell>
        </row>
        <row r="3912">
          <cell r="L3912" t="str">
            <v>Прессовщик полуфабриката макаронных изделий</v>
          </cell>
        </row>
        <row r="3913">
          <cell r="L3913" t="str">
            <v>Прессовщик пресспата</v>
          </cell>
        </row>
        <row r="3914">
          <cell r="L3914" t="str">
            <v>Прессовщик растительного войлока</v>
          </cell>
        </row>
        <row r="3915">
          <cell r="L3915" t="str">
            <v>Прессовщик ровничной машины</v>
          </cell>
        </row>
        <row r="3916">
          <cell r="L3916" t="str">
            <v>Прессовщик рядна из-под табака</v>
          </cell>
        </row>
        <row r="3917">
          <cell r="L3917" t="str">
            <v>Прессовщик секций, катушек и изоляционных деталей электрических машин и аппаратов</v>
          </cell>
        </row>
        <row r="3918">
          <cell r="L3918" t="str">
            <v>Прессовщик стальных профилей на установке гидроэкструзии</v>
          </cell>
        </row>
        <row r="3919">
          <cell r="L3919" t="str">
            <v>Прессовщик стеклопакетов</v>
          </cell>
        </row>
        <row r="3920">
          <cell r="L3920" t="str">
            <v>Прессовщик стекол</v>
          </cell>
        </row>
        <row r="3921">
          <cell r="L3921" t="str">
            <v>Прессовщик стеновых изделий</v>
          </cell>
        </row>
        <row r="3922">
          <cell r="L3922" t="str">
            <v>Прессовщик стержней</v>
          </cell>
        </row>
        <row r="3923">
          <cell r="L3923" t="str">
            <v>Прессовщик строительных изделий</v>
          </cell>
        </row>
        <row r="3924">
          <cell r="L3924" t="str">
            <v>Прессовщик сыра</v>
          </cell>
        </row>
        <row r="3925">
          <cell r="L3925" t="str">
            <v>Прессовщик сырья и волокна</v>
          </cell>
        </row>
        <row r="3926">
          <cell r="L3926" t="str">
            <v>Прессовщик твердых сплавов</v>
          </cell>
        </row>
        <row r="3927">
          <cell r="L3927" t="str">
            <v>Прессовщик ткани</v>
          </cell>
        </row>
        <row r="3928">
          <cell r="L3928" t="str">
            <v>Прессовщик торфоплит</v>
          </cell>
        </row>
        <row r="3929">
          <cell r="L3929" t="str">
            <v>Прессовщик труб</v>
          </cell>
        </row>
        <row r="3930">
          <cell r="L3930" t="str">
            <v>Прессовщик труб и профилей</v>
          </cell>
        </row>
        <row r="3931">
          <cell r="L3931" t="str">
            <v>Прессовщик фарфоровых труб</v>
          </cell>
        </row>
        <row r="3932">
          <cell r="L3932" t="str">
            <v>Прессовщик химического волокна</v>
          </cell>
        </row>
        <row r="3933">
          <cell r="L3933" t="str">
            <v>Прессовщик хлопковой целлюлозы и отходов целлулоида</v>
          </cell>
        </row>
        <row r="3934">
          <cell r="L3934" t="str">
            <v>Прессовщик электродной продукции</v>
          </cell>
        </row>
        <row r="3935">
          <cell r="L3935" t="str">
            <v>Прессовщик электродов и элементов</v>
          </cell>
        </row>
        <row r="3936">
          <cell r="L3936" t="str">
            <v>Прессовщик электрокерамических изделий в резиновых формах</v>
          </cell>
        </row>
        <row r="3937">
          <cell r="L3937" t="str">
            <v>Прессовщик электрокерамических изделий из пластических масс</v>
          </cell>
        </row>
        <row r="3938">
          <cell r="L3938" t="str">
            <v>Прессовщик электрокерамических изделий из порошковых масс</v>
          </cell>
        </row>
        <row r="3939">
          <cell r="L3939" t="str">
            <v>Прессовщик электротехнических изделий</v>
          </cell>
        </row>
        <row r="3940">
          <cell r="L3940" t="str">
            <v>Прессовщик электроугольных изделий</v>
          </cell>
        </row>
        <row r="3941">
          <cell r="L3941" t="str">
            <v>Прессовщик, прошивщик рельсовых скреплений</v>
          </cell>
        </row>
        <row r="3942">
          <cell r="L3942" t="str">
            <v>Прессовщик-вулканизаторщик</v>
          </cell>
        </row>
        <row r="3943">
          <cell r="L3943" t="str">
            <v>Прессовщик-выдувщик целлулоидных изделий</v>
          </cell>
        </row>
        <row r="3944">
          <cell r="L3944" t="str">
            <v>Прессовщик-освинцовщик рукавов</v>
          </cell>
        </row>
        <row r="3945">
          <cell r="L3945" t="str">
            <v>Прессовщик-отжимщик дрожжей</v>
          </cell>
        </row>
        <row r="3946">
          <cell r="L3946" t="str">
            <v>Прессовщик-прошивщик рельсовых скреплений</v>
          </cell>
        </row>
        <row r="3947">
          <cell r="L3947" t="str">
            <v>Прессовщик-формовщик пищевой продукции</v>
          </cell>
        </row>
        <row r="3948">
          <cell r="L3948" t="str">
            <v>Приборист</v>
          </cell>
        </row>
        <row r="3949">
          <cell r="L3949" t="str">
            <v>Приборист газодинамической лаборатории</v>
          </cell>
        </row>
        <row r="3950">
          <cell r="L3950" t="str">
            <v>Привязывальщик</v>
          </cell>
        </row>
        <row r="3951">
          <cell r="L3951" t="str">
            <v>Приготовитель абразивных порошков, паст и мастик</v>
          </cell>
        </row>
        <row r="3952">
          <cell r="L3952" t="str">
            <v>Приготовитель активных масс</v>
          </cell>
        </row>
        <row r="3953">
          <cell r="L3953" t="str">
            <v>Приготовитель ангоба и глазури</v>
          </cell>
        </row>
        <row r="3954">
          <cell r="L3954" t="str">
            <v>Приготовитель белковых масс</v>
          </cell>
        </row>
        <row r="3955">
          <cell r="L3955" t="str">
            <v>Приготовитель бурового раствора</v>
          </cell>
        </row>
        <row r="3956">
          <cell r="L3956" t="str">
            <v>Приготовитель водорослевого порошка и крупки</v>
          </cell>
        </row>
        <row r="3957">
          <cell r="L3957" t="str">
            <v>Приготовитель волокна</v>
          </cell>
        </row>
        <row r="3958">
          <cell r="L3958" t="str">
            <v>Приготовитель грунтовых составов</v>
          </cell>
        </row>
        <row r="3959">
          <cell r="L3959" t="str">
            <v>Приготовитель дражировочной массы</v>
          </cell>
        </row>
        <row r="3960">
          <cell r="L3960" t="str">
            <v>Приготовитель заправочных, огнеупорных материалов и термических смесей</v>
          </cell>
        </row>
        <row r="3961">
          <cell r="L3961" t="str">
            <v>Приготовитель игристых вин</v>
          </cell>
        </row>
        <row r="3962">
          <cell r="L3962" t="str">
            <v>Приготовитель композиционных блоков</v>
          </cell>
        </row>
        <row r="3963">
          <cell r="L3963" t="str">
            <v>Приготовитель кормов</v>
          </cell>
        </row>
        <row r="3964">
          <cell r="L3964" t="str">
            <v>Приготовитель крахмального молока</v>
          </cell>
        </row>
        <row r="3965">
          <cell r="L3965" t="str">
            <v>Приготовитель крупки органического стекла</v>
          </cell>
        </row>
        <row r="3966">
          <cell r="L3966" t="str">
            <v>Приготовитель кулинарных изделий из мяса птицы и кроликов</v>
          </cell>
        </row>
        <row r="3967">
          <cell r="L3967" t="str">
            <v>Приготовитель лаков, красок и левкаса</v>
          </cell>
        </row>
        <row r="3968">
          <cell r="L3968" t="str">
            <v>Приготовитель масс</v>
          </cell>
        </row>
        <row r="3969">
          <cell r="L3969" t="str">
            <v>Приготовитель мелассного сусла</v>
          </cell>
        </row>
        <row r="3970">
          <cell r="L3970" t="str">
            <v>Приготовитель молочных коктейлей</v>
          </cell>
        </row>
        <row r="3971">
          <cell r="L3971" t="str">
            <v>Приготовитель морса</v>
          </cell>
        </row>
        <row r="3972">
          <cell r="L3972" t="str">
            <v>Приготовитель напитков</v>
          </cell>
        </row>
        <row r="3973">
          <cell r="L3973" t="str">
            <v>Приготовитель нюхательной махорки и табака</v>
          </cell>
        </row>
        <row r="3974">
          <cell r="L3974" t="str">
            <v>Приготовитель оптических клеев</v>
          </cell>
        </row>
        <row r="3975">
          <cell r="L3975" t="str">
            <v>Приготовитель питательных растворов</v>
          </cell>
        </row>
        <row r="3976">
          <cell r="L3976" t="str">
            <v>Приготовитель пробковой крупы</v>
          </cell>
        </row>
        <row r="3977">
          <cell r="L3977" t="str">
            <v>Приготовитель пропиточного состава</v>
          </cell>
        </row>
        <row r="3978">
          <cell r="L3978" t="str">
            <v>Приготовитель разделительной пасты</v>
          </cell>
        </row>
        <row r="3979">
          <cell r="L3979" t="str">
            <v>Приготовитель растворов и масс</v>
          </cell>
        </row>
        <row r="3980">
          <cell r="L3980" t="str">
            <v>Приготовитель растворов и смесей</v>
          </cell>
        </row>
        <row r="3981">
          <cell r="L3981" t="str">
            <v>Приготовитель растворов и электролитов</v>
          </cell>
        </row>
        <row r="3982">
          <cell r="L3982" t="str">
            <v>Приготовитель растворов красителей</v>
          </cell>
        </row>
        <row r="3983">
          <cell r="L3983" t="str">
            <v>Приготовитель реактивной воды</v>
          </cell>
        </row>
        <row r="3984">
          <cell r="L3984" t="str">
            <v>Приготовитель смесей и масс медицинского назначения</v>
          </cell>
        </row>
        <row r="3985">
          <cell r="L3985" t="str">
            <v>Приготовитель спичечных масс</v>
          </cell>
        </row>
        <row r="3986">
          <cell r="L3986" t="str">
            <v>Приготовитель стиральных растворов</v>
          </cell>
        </row>
        <row r="3987">
          <cell r="L3987" t="str">
            <v>Приготовитель сухих пивных дрожжей</v>
          </cell>
        </row>
        <row r="3988">
          <cell r="L3988" t="str">
            <v>Приготовитель технических жиров</v>
          </cell>
        </row>
        <row r="3989">
          <cell r="L3989" t="str">
            <v>Приготовитель тресты</v>
          </cell>
        </row>
        <row r="3990">
          <cell r="L3990" t="str">
            <v>Приготовитель уплотняющих растворов и паст</v>
          </cell>
        </row>
        <row r="3991">
          <cell r="L3991" t="str">
            <v>Приготовитель шихты полупроводниковых материалов</v>
          </cell>
        </row>
        <row r="3992">
          <cell r="L3992" t="str">
            <v>Приготовитель электролита и флюса</v>
          </cell>
        </row>
        <row r="3993">
          <cell r="L3993" t="str">
            <v>Приготовитель электропроводного слоя</v>
          </cell>
        </row>
        <row r="3994">
          <cell r="L3994" t="str">
            <v>Приготовитель эмалевых порошков</v>
          </cell>
        </row>
        <row r="3995">
          <cell r="L3995" t="str">
            <v>Приготовитель эмульсий</v>
          </cell>
        </row>
        <row r="3996">
          <cell r="L3996" t="str">
            <v>Приемосдатчик груза и багажа</v>
          </cell>
        </row>
        <row r="3997">
          <cell r="L3997" t="str">
            <v>Приемосдатчик груза и багажа в поездах</v>
          </cell>
        </row>
        <row r="3998">
          <cell r="L3998" t="str">
            <v>Приемщик - сдатчик пищевой продукции</v>
          </cell>
        </row>
        <row r="3999">
          <cell r="L3999" t="str">
            <v>Приемщик баллонов</v>
          </cell>
        </row>
        <row r="4000">
          <cell r="L4000" t="str">
            <v>Приемщик биологических материалов</v>
          </cell>
        </row>
        <row r="4001">
          <cell r="L4001" t="str">
            <v>Приемщик драгоценных металлов и сырья</v>
          </cell>
        </row>
        <row r="4002">
          <cell r="L4002" t="str">
            <v>Приемщик заказов</v>
          </cell>
        </row>
        <row r="4003">
          <cell r="L4003" t="str">
            <v>Приемщик золота стоматологических учреждений (подразделений)</v>
          </cell>
        </row>
        <row r="4004">
          <cell r="L4004" t="str">
            <v>Приемщик материалов, полуфабрикатов и готовых изделий</v>
          </cell>
        </row>
        <row r="4005">
          <cell r="L4005" t="str">
            <v>Приемщик молочной продукции</v>
          </cell>
        </row>
        <row r="4006">
          <cell r="L4006" t="str">
            <v>Приемщик на машинах и агрегатах</v>
          </cell>
        </row>
        <row r="4007">
          <cell r="L4007" t="str">
            <v>Приемщик перопухового сырья</v>
          </cell>
        </row>
        <row r="4008">
          <cell r="L4008" t="str">
            <v>Приемщик плавсредств</v>
          </cell>
        </row>
        <row r="4009">
          <cell r="L4009" t="str">
            <v>Приемщик поездов</v>
          </cell>
        </row>
        <row r="4010">
          <cell r="L4010" t="str">
            <v>Приемщик покрышек</v>
          </cell>
        </row>
        <row r="4011">
          <cell r="L4011" t="str">
            <v>Приемщик пункта проката</v>
          </cell>
        </row>
        <row r="4012">
          <cell r="L4012" t="str">
            <v>Приемщик руды и асбеста</v>
          </cell>
        </row>
        <row r="4013">
          <cell r="L4013" t="str">
            <v>Приемщик сельскохозяйственных продуктов и сырья</v>
          </cell>
        </row>
        <row r="4014">
          <cell r="L4014" t="str">
            <v>Приемщик скота</v>
          </cell>
        </row>
        <row r="4015">
          <cell r="L4015" t="str">
            <v>Приемщик солодкового корня</v>
          </cell>
        </row>
        <row r="4016">
          <cell r="L4016" t="str">
            <v>Приемщик сырья</v>
          </cell>
        </row>
        <row r="4017">
          <cell r="L4017" t="str">
            <v>Приемщик сырья для клея</v>
          </cell>
        </row>
        <row r="4018">
          <cell r="L4018" t="str">
            <v>Приемщик сырья, полуфабрикатов и готовой продукции</v>
          </cell>
        </row>
        <row r="4019">
          <cell r="L4019" t="str">
            <v>Приемщик товаров</v>
          </cell>
        </row>
        <row r="4020">
          <cell r="L4020" t="str">
            <v>Приемщик трамваев и троллейбусов</v>
          </cell>
        </row>
        <row r="4021">
          <cell r="L4021" t="str">
            <v>Приемщик яиц</v>
          </cell>
        </row>
        <row r="4022">
          <cell r="L4022" t="str">
            <v>Приемщик-отправитель</v>
          </cell>
        </row>
        <row r="4023">
          <cell r="L4023" t="str">
            <v>Приемщик-раздатчик золотосодержащих препаратов</v>
          </cell>
        </row>
        <row r="4024">
          <cell r="L4024" t="str">
            <v>Приемщик-сортировщик живой птицы и кроликов</v>
          </cell>
        </row>
        <row r="4025">
          <cell r="L4025" t="str">
            <v>Прикатчик напыленных изделий</v>
          </cell>
        </row>
        <row r="4026">
          <cell r="L4026" t="str">
            <v>Присучальщик основ</v>
          </cell>
        </row>
        <row r="4027">
          <cell r="L4027" t="str">
            <v>Притирщик стеклоизделий</v>
          </cell>
        </row>
        <row r="4028">
          <cell r="L4028" t="str">
            <v>Пробист высокой печати</v>
          </cell>
        </row>
        <row r="4029">
          <cell r="L4029" t="str">
            <v>Пробист плоской печати</v>
          </cell>
        </row>
        <row r="4030">
          <cell r="L4030" t="str">
            <v>Пробоотборщик</v>
          </cell>
        </row>
        <row r="4031">
          <cell r="L4031" t="str">
            <v>Проборщик</v>
          </cell>
        </row>
        <row r="4032">
          <cell r="L4032" t="str">
            <v>Пробуторщик малолитражной драги</v>
          </cell>
        </row>
        <row r="4033">
          <cell r="L4033" t="str">
            <v>Проверщик судовой</v>
          </cell>
        </row>
        <row r="4034">
          <cell r="L4034" t="str">
            <v>Проводник (вожатый) служебных собак</v>
          </cell>
        </row>
        <row r="4035">
          <cell r="L4035" t="str">
            <v>Проводник на водном транспорте</v>
          </cell>
        </row>
        <row r="4036">
          <cell r="L4036" t="str">
            <v>Проводник на геологических поисках и съемке</v>
          </cell>
        </row>
        <row r="4037">
          <cell r="L4037" t="str">
            <v>Проводник пассажирских вагонов в парках отстоя вагонов</v>
          </cell>
        </row>
        <row r="4038">
          <cell r="L4038" t="str">
            <v>Проводник пассажирского вагона</v>
          </cell>
        </row>
        <row r="4039">
          <cell r="L4039" t="str">
            <v>Проводник по сопровождению грузов и спецвагонов</v>
          </cell>
        </row>
        <row r="4040">
          <cell r="L4040" t="str">
            <v>Проводник по сопровождению животных</v>
          </cell>
        </row>
        <row r="4041">
          <cell r="L4041" t="str">
            <v>Проводник по сопровождению локомотивов и пассажирских вагонов в нерабочем состоянии</v>
          </cell>
        </row>
        <row r="4042">
          <cell r="L4042" t="str">
            <v>Проводник служебно-технического вагона</v>
          </cell>
        </row>
        <row r="4043">
          <cell r="L4043" t="str">
            <v>Проводник спецвагонов учреждений госбанка</v>
          </cell>
        </row>
        <row r="4044">
          <cell r="L4044" t="str">
            <v>Проводник-электромонтер почтовых вагонов</v>
          </cell>
        </row>
        <row r="4045">
          <cell r="L4045" t="str">
            <v>Провязывальщик мотков</v>
          </cell>
        </row>
        <row r="4046">
          <cell r="L4046" t="str">
            <v>Продавец непродовольственных товаров</v>
          </cell>
        </row>
        <row r="4047">
          <cell r="L4047" t="str">
            <v>Продавец продовольственных товаров</v>
          </cell>
        </row>
        <row r="4048">
          <cell r="L4048" t="str">
            <v>Прожигальщик медицинских изделий</v>
          </cell>
        </row>
        <row r="4049">
          <cell r="L4049" t="str">
            <v>Производства керамических, фарфоровых и др. изделий</v>
          </cell>
        </row>
        <row r="4050">
          <cell r="L4050" t="str">
            <v>Производства музыкальных инструментов</v>
          </cell>
        </row>
        <row r="4051">
          <cell r="L4051" t="str">
            <v>Производства мясных продуктов</v>
          </cell>
        </row>
        <row r="4052">
          <cell r="L4052" t="str">
            <v>Производство алкогольной и безалкогольной продукции</v>
          </cell>
        </row>
        <row r="4053">
          <cell r="L4053" t="str">
            <v>Производство асбестовых технических изделий</v>
          </cell>
        </row>
        <row r="4054">
          <cell r="L4054" t="str">
            <v>Производство и переработка резиновых смесей</v>
          </cell>
        </row>
        <row r="4055">
          <cell r="L4055" t="str">
            <v>Производство и ремонт летательных аппаратов, двигателей и их оборудования</v>
          </cell>
        </row>
        <row r="4056">
          <cell r="L4056" t="str">
            <v>Производство игрушек</v>
          </cell>
        </row>
        <row r="4057">
          <cell r="L4057" t="str">
            <v>Производство изделий из коры пробкового дерева</v>
          </cell>
        </row>
        <row r="4058">
          <cell r="L4058" t="str">
            <v>Производство изделий электронной техники</v>
          </cell>
        </row>
        <row r="4059">
          <cell r="L4059" t="str">
            <v>Производство искусственной кожи</v>
          </cell>
        </row>
        <row r="4060">
          <cell r="L4060" t="str">
            <v>Производство консервов</v>
          </cell>
        </row>
        <row r="4061">
          <cell r="L4061" t="str">
            <v>Производство медикаментов, витаминов, медицинских, бактерийных и биологических препаратов и материалов</v>
          </cell>
        </row>
        <row r="4062">
          <cell r="L4062" t="str">
            <v>Производство наглядных пособий</v>
          </cell>
        </row>
        <row r="4063">
          <cell r="L4063" t="str">
            <v>Производство пищевых концентратов</v>
          </cell>
        </row>
        <row r="4064">
          <cell r="L4064" t="str">
            <v>Производство полимерных материалов и изделий из них</v>
          </cell>
        </row>
        <row r="4065">
          <cell r="L4065" t="str">
            <v>Производство радиоаппаратуры и аппаратуры проводной связи</v>
          </cell>
        </row>
        <row r="4066">
          <cell r="L4066" t="str">
            <v>Производство сахара</v>
          </cell>
        </row>
        <row r="4067">
          <cell r="L4067" t="str">
            <v>Производство синтетических алмазов, сверхтвердых материалов и изделий из них и природных материалов</v>
          </cell>
        </row>
        <row r="4068">
          <cell r="L4068" t="str">
            <v>Производство синтетических каучуков жирозаменителей и продуктов нефтехимии</v>
          </cell>
        </row>
        <row r="4069">
          <cell r="L4069" t="str">
            <v>Производство стекла и стеклоизделий</v>
          </cell>
        </row>
        <row r="4070">
          <cell r="L4070" t="str">
            <v>Производство строительных материалов</v>
          </cell>
        </row>
        <row r="4071">
          <cell r="L4071" t="str">
            <v>Производство текстиля</v>
          </cell>
        </row>
        <row r="4072">
          <cell r="L4072" t="str">
            <v>Производство химических волокон, стекловолокон, стекловолокнистых материалов, стеклопластиков и изделий из них</v>
          </cell>
        </row>
        <row r="4073">
          <cell r="L4073" t="str">
            <v>Производство художественных изделий</v>
          </cell>
        </row>
        <row r="4074">
          <cell r="L4074" t="str">
            <v>Производство целлюлозы, бумаги, картона и изделий из них</v>
          </cell>
        </row>
        <row r="4075">
          <cell r="L4075" t="str">
            <v>Производство чая</v>
          </cell>
        </row>
        <row r="4076">
          <cell r="L4076" t="str">
            <v>Производство электродной продукции</v>
          </cell>
        </row>
        <row r="4077">
          <cell r="L4077" t="str">
            <v>Прокальщик</v>
          </cell>
        </row>
        <row r="4078">
          <cell r="L4078" t="str">
            <v>Прокальщик зерна и шлифпорошков</v>
          </cell>
        </row>
        <row r="4079">
          <cell r="L4079" t="str">
            <v>Прокальщик на печах</v>
          </cell>
        </row>
        <row r="4080">
          <cell r="L4080" t="str">
            <v>Прокальщик порошка для кабеля</v>
          </cell>
        </row>
        <row r="4081">
          <cell r="L4081" t="str">
            <v>Прокальщик электроугольного производства</v>
          </cell>
        </row>
        <row r="4082">
          <cell r="L4082" t="str">
            <v>Прокатчик горячего металла</v>
          </cell>
        </row>
        <row r="4083">
          <cell r="L4083" t="str">
            <v>Прокатчик кож</v>
          </cell>
        </row>
        <row r="4084">
          <cell r="L4084" t="str">
            <v>Прокатчик пленки</v>
          </cell>
        </row>
        <row r="4085">
          <cell r="L4085" t="str">
            <v>Прокатчик слюды</v>
          </cell>
        </row>
        <row r="4086">
          <cell r="L4086" t="str">
            <v>Прокатчик фарфоровых труб</v>
          </cell>
        </row>
        <row r="4087">
          <cell r="L4087" t="str">
            <v>Прокатчик шаров</v>
          </cell>
        </row>
        <row r="4088">
          <cell r="L4088" t="str">
            <v>Проклеивальщик</v>
          </cell>
        </row>
        <row r="4089">
          <cell r="L4089" t="str">
            <v>Проклеивальщик ватилина</v>
          </cell>
        </row>
        <row r="4090">
          <cell r="L4090" t="str">
            <v>Проклейщик массы</v>
          </cell>
        </row>
        <row r="4091">
          <cell r="L4091" t="str">
            <v>Промазчик форм</v>
          </cell>
        </row>
        <row r="4092">
          <cell r="L4092" t="str">
            <v>Промывальщик волокнистых материалов</v>
          </cell>
        </row>
        <row r="4093">
          <cell r="L4093" t="str">
            <v>Промывальщик геологических проб</v>
          </cell>
        </row>
        <row r="4094">
          <cell r="L4094" t="str">
            <v>Промывальщик котлов паровозов</v>
          </cell>
        </row>
        <row r="4095">
          <cell r="L4095" t="str">
            <v>Промывальщик сырья</v>
          </cell>
        </row>
        <row r="4096">
          <cell r="L4096" t="str">
            <v>Промывальщик технических сукон</v>
          </cell>
        </row>
        <row r="4097">
          <cell r="L4097" t="str">
            <v>Промывальщик-пропарщик цистерн</v>
          </cell>
        </row>
        <row r="4098">
          <cell r="L4098" t="str">
            <v>Промывщик бриллиантов и алмазов</v>
          </cell>
        </row>
        <row r="4099">
          <cell r="L4099" t="str">
            <v>Промывщик гидроксала</v>
          </cell>
        </row>
        <row r="4100">
          <cell r="L4100" t="str">
            <v>Промывщик деталей и узлов</v>
          </cell>
        </row>
        <row r="4101">
          <cell r="L4101" t="str">
            <v>Промывщик камней</v>
          </cell>
        </row>
        <row r="4102">
          <cell r="L4102" t="str">
            <v>Промывщик оптических деталей</v>
          </cell>
        </row>
        <row r="4103">
          <cell r="L4103" t="str">
            <v>Промывщик целлюлозы</v>
          </cell>
        </row>
        <row r="4104">
          <cell r="L4104" t="str">
            <v>Промышленный альпинист</v>
          </cell>
        </row>
        <row r="4105">
          <cell r="L4105" t="str">
            <v>Пропарщик</v>
          </cell>
        </row>
        <row r="4106">
          <cell r="L4106" t="str">
            <v>Пропарщик изделий</v>
          </cell>
        </row>
        <row r="4107">
          <cell r="L4107" t="str">
            <v>Пропарщик лао-ча</v>
          </cell>
        </row>
        <row r="4108">
          <cell r="L4108" t="str">
            <v>Пропарщик-проварщик древесины</v>
          </cell>
        </row>
        <row r="4109">
          <cell r="L4109" t="str">
            <v>Пропитчик</v>
          </cell>
        </row>
        <row r="4110">
          <cell r="L4110" t="str">
            <v>Пропитчик бумаги и бумажных изделий</v>
          </cell>
        </row>
        <row r="4111">
          <cell r="L4111" t="str">
            <v>Пропитчик бумаги и тканей</v>
          </cell>
        </row>
        <row r="4112">
          <cell r="L4112" t="str">
            <v>Пропитчик кабелей и проводов</v>
          </cell>
        </row>
        <row r="4113">
          <cell r="L4113" t="str">
            <v>Пропитчик карандашных дощечек</v>
          </cell>
        </row>
        <row r="4114">
          <cell r="L4114" t="str">
            <v>Пропитчик пиломатериалов и изделий из древесины</v>
          </cell>
        </row>
        <row r="4115">
          <cell r="L4115" t="str">
            <v>Пропитчик по огнезащитной пропитке</v>
          </cell>
        </row>
        <row r="4116">
          <cell r="L4116" t="str">
            <v>Пропитчик слюдопластовых материалов</v>
          </cell>
        </row>
        <row r="4117">
          <cell r="L4117" t="str">
            <v>Пропитчик стержней</v>
          </cell>
        </row>
        <row r="4118">
          <cell r="L4118" t="str">
            <v>Пропитчик шпона</v>
          </cell>
        </row>
        <row r="4119">
          <cell r="L4119" t="str">
            <v>Пропитчик электротехнических изделий</v>
          </cell>
        </row>
        <row r="4120">
          <cell r="L4120" t="str">
            <v>Пропитывальщик пожарных рукавов</v>
          </cell>
        </row>
        <row r="4121">
          <cell r="L4121" t="str">
            <v>Просевальщик (рассевальщик)</v>
          </cell>
        </row>
        <row r="4122">
          <cell r="L4122" t="str">
            <v>Просевальщик материалов</v>
          </cell>
        </row>
        <row r="4123">
          <cell r="L4123" t="str">
            <v>Просевальщик порошков</v>
          </cell>
        </row>
        <row r="4124">
          <cell r="L4124" t="str">
            <v>Просевальщик сыпучих материалов</v>
          </cell>
        </row>
        <row r="4125">
          <cell r="L4125" t="str">
            <v>Просевальщик технической продукции</v>
          </cell>
        </row>
        <row r="4126">
          <cell r="L4126" t="str">
            <v>Просевальщик фарматуры и отходов</v>
          </cell>
        </row>
        <row r="4127">
          <cell r="L4127" t="str">
            <v>Просевальщик фтористого натрия и извести-пушонки</v>
          </cell>
        </row>
        <row r="4128">
          <cell r="L4128" t="str">
            <v>Просевщик бисера</v>
          </cell>
        </row>
        <row r="4129">
          <cell r="L4129" t="str">
            <v>Просевщик порошков на механических ситах</v>
          </cell>
        </row>
        <row r="4130">
          <cell r="L4130" t="str">
            <v>Просеивальщик</v>
          </cell>
        </row>
        <row r="4131">
          <cell r="L4131" t="str">
            <v>Просмотрщик продукции медицинского назначения</v>
          </cell>
        </row>
        <row r="4132">
          <cell r="L4132" t="str">
            <v>Протирщик изделий</v>
          </cell>
        </row>
        <row r="4133">
          <cell r="L4133" t="str">
            <v>Протирщик стеарата кальция</v>
          </cell>
        </row>
        <row r="4134">
          <cell r="L4134" t="str">
            <v>Протирщик часовых стекол</v>
          </cell>
        </row>
        <row r="4135">
          <cell r="L4135" t="str">
            <v>Протирщик электровакуумных приборов</v>
          </cell>
        </row>
        <row r="4136">
          <cell r="L4136" t="str">
            <v>Протравщик хлопковых семян</v>
          </cell>
        </row>
        <row r="4137">
          <cell r="L4137" t="str">
            <v>Протравщик шкурок</v>
          </cell>
        </row>
        <row r="4138">
          <cell r="L4138" t="str">
            <v>Протяжчик</v>
          </cell>
        </row>
        <row r="4139">
          <cell r="L4139" t="str">
            <v>Протяжчик штурвалов</v>
          </cell>
        </row>
        <row r="4140">
          <cell r="L4140" t="str">
            <v>Профилировщик</v>
          </cell>
        </row>
        <row r="4141">
          <cell r="L4141" t="str">
            <v>Проходчик</v>
          </cell>
        </row>
        <row r="4142">
          <cell r="L4142" t="str">
            <v>Проходчик горных склонов</v>
          </cell>
        </row>
        <row r="4143">
          <cell r="L4143" t="str">
            <v>Проходчик на поверхностных работах</v>
          </cell>
        </row>
        <row r="4144">
          <cell r="L4144" t="str">
            <v>Проявщик кинопленки</v>
          </cell>
        </row>
        <row r="4145">
          <cell r="L4145" t="str">
            <v>Пружинщик</v>
          </cell>
        </row>
        <row r="4146">
          <cell r="L4146" t="str">
            <v>Прядильщик</v>
          </cell>
        </row>
        <row r="4147">
          <cell r="L4147" t="str">
            <v>Птицевод</v>
          </cell>
        </row>
        <row r="4148">
          <cell r="L4148" t="str">
            <v>Пудровщик</v>
          </cell>
        </row>
        <row r="4149">
          <cell r="L4149" t="str">
            <v>Пультовщик конвертера</v>
          </cell>
        </row>
        <row r="4150">
          <cell r="L4150" t="str">
            <v>Пультовщик электроплавильной печи</v>
          </cell>
        </row>
        <row r="4151">
          <cell r="L4151" t="str">
            <v>Путевой рабочий на озере</v>
          </cell>
        </row>
        <row r="4152">
          <cell r="L4152" t="str">
            <v>Путевой рабочий тральной бригады</v>
          </cell>
        </row>
        <row r="4153">
          <cell r="L4153" t="str">
            <v>Пчеловод</v>
          </cell>
        </row>
        <row r="4154">
          <cell r="L4154" t="str">
            <v>Пятновыводчик</v>
          </cell>
        </row>
        <row r="4155">
          <cell r="L4155" t="str">
            <v>Работник по архитектурной обработке камня</v>
          </cell>
        </row>
        <row r="4156">
          <cell r="L4156" t="str">
            <v>Работник по обеспечению охраны образовательных организаций</v>
          </cell>
        </row>
        <row r="4157">
          <cell r="L4157" t="str">
            <v>Работник подготовки ингредиентов резиновых смесей</v>
          </cell>
        </row>
        <row r="4158">
          <cell r="L4158" t="str">
            <v>Работник похоронных услуг</v>
          </cell>
        </row>
        <row r="4159">
          <cell r="L4159" t="str">
            <v>Работник службы приема и размещения гостей</v>
          </cell>
        </row>
        <row r="4160">
          <cell r="L4160" t="str">
            <v>Работник службы регистрации пассажиров на авиаперевозках</v>
          </cell>
        </row>
        <row r="4161">
          <cell r="L4161" t="str">
            <v>Работы в сфере бытовых услуг</v>
          </cell>
        </row>
        <row r="4162">
          <cell r="L4162" t="str">
            <v>Работы и профессии рабочих в животноводстве</v>
          </cell>
        </row>
        <row r="4163">
          <cell r="L4163" t="str">
            <v>Работы и профессии рабочих связи</v>
          </cell>
        </row>
        <row r="4164">
          <cell r="L4164" t="str">
            <v>Рабочий береговой</v>
          </cell>
        </row>
        <row r="4165">
          <cell r="L4165" t="str">
            <v>Рабочий бюро бытовых услуг</v>
          </cell>
        </row>
        <row r="4166">
          <cell r="L4166" t="str">
            <v>Рабочий зеленого строительства</v>
          </cell>
        </row>
        <row r="4167">
          <cell r="L4167" t="str">
            <v>Рабочий зеленого хозяйства</v>
          </cell>
        </row>
        <row r="4168">
          <cell r="L4168" t="str">
            <v>Рабочий карты намыва</v>
          </cell>
        </row>
        <row r="4169">
          <cell r="L4169" t="str">
            <v>рабочий люльки</v>
          </cell>
        </row>
        <row r="4170">
          <cell r="L4170" t="str">
            <v>Рабочий на геологических работах</v>
          </cell>
        </row>
        <row r="4171">
          <cell r="L4171" t="str">
            <v>Рабочий на геофизических работах</v>
          </cell>
        </row>
        <row r="4172">
          <cell r="L4172" t="str">
            <v>Рабочий на подаче химикатов</v>
          </cell>
        </row>
        <row r="4173">
          <cell r="L4173" t="str">
            <v>Рабочий общестроительных работ обьектов похоронного значения</v>
          </cell>
        </row>
        <row r="4174">
          <cell r="L4174" t="str">
            <v>Рабочий плодоовощного хранилища</v>
          </cell>
        </row>
        <row r="4175">
          <cell r="L4175" t="str">
            <v>Рабочий по благоустройству и озеленению территорий и обьектов</v>
          </cell>
        </row>
        <row r="4176">
          <cell r="L4176" t="str">
            <v>Рабочий по благоустройству населенных пунктов</v>
          </cell>
        </row>
        <row r="4177">
          <cell r="L4177" t="str">
            <v>Рабочий по добыче гидробионтов во внутренних водоемах</v>
          </cell>
        </row>
        <row r="4178">
          <cell r="L4178" t="str">
            <v>Рабочий по комплексной уборке в жилищной сфере</v>
          </cell>
        </row>
        <row r="4179">
          <cell r="L4179" t="str">
            <v>Рабочий по комплексной уборке и содержанию домовладений</v>
          </cell>
        </row>
        <row r="4180">
          <cell r="L4180" t="str">
            <v>Рабочий по комплексной уборке обьектов похоронного значения</v>
          </cell>
        </row>
        <row r="4181">
          <cell r="L4181" t="str">
            <v>Рабочий по комплексному обслуживанию и ремонту зданий</v>
          </cell>
        </row>
        <row r="4182">
          <cell r="L4182" t="str">
            <v>Рабочий по обработке гидробионтов</v>
          </cell>
        </row>
        <row r="4183">
          <cell r="L4183" t="str">
            <v>Рабочий по обслуживанию в бане</v>
          </cell>
        </row>
        <row r="4184">
          <cell r="L4184" t="str">
            <v>Рабочий по обслуживанию локомотива (группы локомотивов) на железнодорожных путях без передвижения</v>
          </cell>
        </row>
        <row r="4185">
          <cell r="L4185" t="str">
            <v>Рабочий по очистке котлов механическим способом (в системах коммунального теплоснабжения)</v>
          </cell>
        </row>
        <row r="4186">
          <cell r="L4186" t="str">
            <v>Рабочий по очистке поверхностей зданий и сооружений</v>
          </cell>
        </row>
        <row r="4187">
          <cell r="L4187" t="str">
            <v>Рабочий по профессиональной ручной уборке</v>
          </cell>
        </row>
        <row r="4188">
          <cell r="L4188" t="str">
            <v>Рабочий по техническим средствам аквакультуры</v>
          </cell>
        </row>
        <row r="4189">
          <cell r="L4189" t="str">
            <v>Рабочий по техническим средствам рыболовства</v>
          </cell>
        </row>
        <row r="4190">
          <cell r="L4190" t="str">
            <v>Рабочий по уходу за животными</v>
          </cell>
        </row>
        <row r="4191">
          <cell r="L4191" t="str">
            <v>Рабочий производственных бань</v>
          </cell>
        </row>
        <row r="4192">
          <cell r="L4192" t="str">
            <v>Рабочий противолавинной защиты</v>
          </cell>
        </row>
        <row r="4193">
          <cell r="L4193" t="str">
            <v>Рабочий профессиональной уборки</v>
          </cell>
        </row>
        <row r="4194">
          <cell r="L4194" t="str">
            <v>Рабочий ритуальных услуг</v>
          </cell>
        </row>
        <row r="4195">
          <cell r="L4195" t="str">
            <v>Радиомеханик по обслуживанию и ремонту радиотелевизионной аппаратуры</v>
          </cell>
        </row>
        <row r="4196">
          <cell r="L4196" t="str">
            <v>Радиомеханик по ремонту радиоэлектронного оборудования</v>
          </cell>
        </row>
        <row r="4197">
          <cell r="L4197" t="str">
            <v>Радиомонтажник судовой</v>
          </cell>
        </row>
        <row r="4198">
          <cell r="L4198" t="str">
            <v>Радиомонтер приемных телевизионных антенн</v>
          </cell>
        </row>
        <row r="4199">
          <cell r="L4199" t="str">
            <v>Радиооператор</v>
          </cell>
        </row>
        <row r="4200">
          <cell r="L4200" t="str">
            <v>Радиотелеграфист</v>
          </cell>
        </row>
        <row r="4201">
          <cell r="L4201" t="str">
            <v>Радиотехник</v>
          </cell>
        </row>
        <row r="4202">
          <cell r="L4202" t="str">
            <v>Радист-радиолокаторщик</v>
          </cell>
        </row>
        <row r="4203">
          <cell r="L4203" t="str">
            <v>Разбивщик отходов</v>
          </cell>
        </row>
        <row r="4204">
          <cell r="L4204" t="str">
            <v>Разбивщик сырья</v>
          </cell>
        </row>
        <row r="4205">
          <cell r="L4205" t="str">
            <v>Разбивщик ферросплавов</v>
          </cell>
        </row>
        <row r="4206">
          <cell r="L4206" t="str">
            <v>Разбортовщик винипластовых и полиэтиленовых труб</v>
          </cell>
        </row>
        <row r="4207">
          <cell r="L4207" t="str">
            <v>Разборщик асбестоцементных изделий</v>
          </cell>
        </row>
        <row r="4208">
          <cell r="L4208" t="str">
            <v>Разборщик оптического стекла и кристаллов</v>
          </cell>
        </row>
        <row r="4209">
          <cell r="L4209" t="str">
            <v>Разборщик пакетов</v>
          </cell>
        </row>
        <row r="4210">
          <cell r="L4210" t="str">
            <v>Разборщик печей сопротивления</v>
          </cell>
        </row>
        <row r="4211">
          <cell r="L4211" t="str">
            <v>Разборщик субпродуктов</v>
          </cell>
        </row>
        <row r="4212">
          <cell r="L4212" t="str">
            <v>Развальцовщик стекла</v>
          </cell>
        </row>
        <row r="4213">
          <cell r="L4213" t="str">
            <v>Разварщик силикатной глыбы</v>
          </cell>
        </row>
        <row r="4214">
          <cell r="L4214" t="str">
            <v>Разварщик-саломаса</v>
          </cell>
        </row>
        <row r="4215">
          <cell r="L4215" t="str">
            <v>Разведчик объектов природы</v>
          </cell>
        </row>
        <row r="4216">
          <cell r="L4216" t="str">
            <v>Разведчик объектов природы для коллекций</v>
          </cell>
        </row>
        <row r="4217">
          <cell r="L4217" t="str">
            <v>Развесчик химического сырья</v>
          </cell>
        </row>
        <row r="4218">
          <cell r="L4218" t="str">
            <v>Развивальщик-загладчик пеномассы</v>
          </cell>
        </row>
        <row r="4219">
          <cell r="L4219" t="str">
            <v>Разводчик кож</v>
          </cell>
        </row>
        <row r="4220">
          <cell r="L4220" t="str">
            <v>Разгрузчик диффузоров</v>
          </cell>
        </row>
        <row r="4221">
          <cell r="L4221" t="str">
            <v>Раздатчик взрывчатых материалов</v>
          </cell>
        </row>
        <row r="4222">
          <cell r="L4222" t="str">
            <v>Раздатчик нефтепродуктов</v>
          </cell>
        </row>
        <row r="4223">
          <cell r="L4223" t="str">
            <v>Раздельщик жгутов стекловолокна</v>
          </cell>
        </row>
        <row r="4224">
          <cell r="L4224" t="str">
            <v>Раздельщик лома и отходов металла</v>
          </cell>
        </row>
        <row r="4225">
          <cell r="L4225" t="str">
            <v>Раздельщик титановой губки</v>
          </cell>
        </row>
        <row r="4226">
          <cell r="L4226" t="str">
            <v>Раздирщик пакетов</v>
          </cell>
        </row>
        <row r="4227">
          <cell r="L4227" t="str">
            <v>Разливщик ртути</v>
          </cell>
        </row>
        <row r="4228">
          <cell r="L4228" t="str">
            <v>Разливщик стали</v>
          </cell>
        </row>
        <row r="4229">
          <cell r="L4229" t="str">
            <v>Разливщик стерильных растворов</v>
          </cell>
        </row>
        <row r="4230">
          <cell r="L4230" t="str">
            <v>Разливщик химической продукции</v>
          </cell>
        </row>
        <row r="4231">
          <cell r="L4231" t="str">
            <v>Разливщик цветных металлов и сплавов</v>
          </cell>
        </row>
        <row r="4232">
          <cell r="L4232" t="str">
            <v>Разметчик</v>
          </cell>
        </row>
        <row r="4233">
          <cell r="L4233" t="str">
            <v>Разметчик алмазов</v>
          </cell>
        </row>
        <row r="4234">
          <cell r="L4234" t="str">
            <v>Разметчик деталей и материалов</v>
          </cell>
        </row>
        <row r="4235">
          <cell r="L4235" t="str">
            <v>Разметчик плазовый</v>
          </cell>
        </row>
        <row r="4236">
          <cell r="L4236" t="str">
            <v>Разметчик по дереву</v>
          </cell>
        </row>
        <row r="4237">
          <cell r="L4237" t="str">
            <v>Разметчик проката</v>
          </cell>
        </row>
        <row r="4238">
          <cell r="L4238" t="str">
            <v>Разметчик пьезокварцевого сырья</v>
          </cell>
        </row>
        <row r="4239">
          <cell r="L4239" t="str">
            <v>Разметчик стекла</v>
          </cell>
        </row>
        <row r="4240">
          <cell r="L4240" t="str">
            <v>Разметчик стекла и стеклоизделий</v>
          </cell>
        </row>
        <row r="4241">
          <cell r="L4241" t="str">
            <v>Разметчик судовой</v>
          </cell>
        </row>
        <row r="4242">
          <cell r="L4242" t="str">
            <v>Разметчик хлыстов</v>
          </cell>
        </row>
        <row r="4243">
          <cell r="L4243" t="str">
            <v>Размольщик</v>
          </cell>
        </row>
        <row r="4244">
          <cell r="L4244" t="str">
            <v>Размольщик (мельник) кости-паренки</v>
          </cell>
        </row>
        <row r="4245">
          <cell r="L4245" t="str">
            <v>Размольщик вирусной ткани и бактерийной массы</v>
          </cell>
        </row>
        <row r="4246">
          <cell r="L4246" t="str">
            <v>Размольщик древесины</v>
          </cell>
        </row>
        <row r="4247">
          <cell r="L4247" t="str">
            <v>Размольщик карандашной массы</v>
          </cell>
        </row>
        <row r="4248">
          <cell r="L4248" t="str">
            <v>Размольщик роговой стружки</v>
          </cell>
        </row>
        <row r="4249">
          <cell r="L4249" t="str">
            <v>Размольщик-дозировщик угольных масс</v>
          </cell>
        </row>
        <row r="4250">
          <cell r="L4250" t="str">
            <v>Размотчик</v>
          </cell>
        </row>
        <row r="4251">
          <cell r="L4251" t="str">
            <v>Размотчик лент</v>
          </cell>
        </row>
        <row r="4252">
          <cell r="L4252" t="str">
            <v>Размотчик стеклонити</v>
          </cell>
        </row>
        <row r="4253">
          <cell r="L4253" t="str">
            <v>Разрабатывальщик отходов</v>
          </cell>
        </row>
        <row r="4254">
          <cell r="L4254" t="str">
            <v>Разрабатывальщик сырья</v>
          </cell>
        </row>
        <row r="4255">
          <cell r="L4255" t="str">
            <v>Разрисовщик игрушек</v>
          </cell>
        </row>
        <row r="4256">
          <cell r="L4256" t="str">
            <v>Разрисовщик изделий из кожи</v>
          </cell>
        </row>
        <row r="4257">
          <cell r="L4257" t="str">
            <v>Разрисовщик кожгалантерейных изделий</v>
          </cell>
        </row>
        <row r="4258">
          <cell r="L4258" t="str">
            <v>Разрисовщик моделей</v>
          </cell>
        </row>
        <row r="4259">
          <cell r="L4259" t="str">
            <v>Разрисовщик обоев</v>
          </cell>
        </row>
        <row r="4260">
          <cell r="L4260" t="str">
            <v>Разрисовщик по стеклу</v>
          </cell>
        </row>
        <row r="4261">
          <cell r="L4261" t="str">
            <v>Разрисовщик ткани</v>
          </cell>
        </row>
        <row r="4262">
          <cell r="L4262" t="str">
            <v>Разрубщик аккумуляторных пластин</v>
          </cell>
        </row>
        <row r="4263">
          <cell r="L4263" t="str">
            <v>Разрубщик мяса</v>
          </cell>
        </row>
        <row r="4264">
          <cell r="L4264" t="str">
            <v>Разрубщик мяса на рынке</v>
          </cell>
        </row>
        <row r="4265">
          <cell r="L4265" t="str">
            <v>Разрыхлитель табака</v>
          </cell>
        </row>
        <row r="4266">
          <cell r="L4266" t="str">
            <v>Раймовщик дистилляционных печей</v>
          </cell>
        </row>
        <row r="4267">
          <cell r="L4267" t="str">
            <v>Раклист</v>
          </cell>
        </row>
        <row r="4268">
          <cell r="L4268" t="str">
            <v>Рамповщик</v>
          </cell>
        </row>
        <row r="4269">
          <cell r="L4269" t="str">
            <v>Рамщик</v>
          </cell>
        </row>
        <row r="4270">
          <cell r="L4270" t="str">
            <v>Раскатчик</v>
          </cell>
        </row>
        <row r="4271">
          <cell r="L4271" t="str">
            <v>Раскатчик стержней</v>
          </cell>
        </row>
        <row r="4272">
          <cell r="L4272" t="str">
            <v>Раскатчик ткани</v>
          </cell>
        </row>
        <row r="4273">
          <cell r="L4273" t="str">
            <v>Раскатчик-сортировщик бумаги</v>
          </cell>
        </row>
        <row r="4274">
          <cell r="L4274" t="str">
            <v>Раскладчик лекал</v>
          </cell>
        </row>
        <row r="4275">
          <cell r="L4275" t="str">
            <v>Раскладчик листового табака</v>
          </cell>
        </row>
        <row r="4276">
          <cell r="L4276" t="str">
            <v>Раскладчик сырья</v>
          </cell>
        </row>
        <row r="4277">
          <cell r="L4277" t="str">
            <v>Расклейщик объявлений</v>
          </cell>
        </row>
        <row r="4278">
          <cell r="L4278" t="str">
            <v>Раскольщик алмазов</v>
          </cell>
        </row>
        <row r="4279">
          <cell r="L4279" t="str">
            <v>Раскольщик блоков</v>
          </cell>
        </row>
        <row r="4280">
          <cell r="L4280" t="str">
            <v>Раскрасчик диапозитивов и фотоотпечатков</v>
          </cell>
        </row>
        <row r="4281">
          <cell r="L4281" t="str">
            <v>Раскрасчик законтурованных рисунков</v>
          </cell>
        </row>
        <row r="4282">
          <cell r="L4282" t="str">
            <v>Раскрасчик изделий</v>
          </cell>
        </row>
        <row r="4283">
          <cell r="L4283" t="str">
            <v>Раскройщик</v>
          </cell>
        </row>
        <row r="4284">
          <cell r="L4284" t="str">
            <v>Раскройщик бересты</v>
          </cell>
        </row>
        <row r="4285">
          <cell r="L4285" t="str">
            <v>Раскройщик кожевенного сырья</v>
          </cell>
        </row>
        <row r="4286">
          <cell r="L4286" t="str">
            <v>Раскройщик кожи и меха</v>
          </cell>
        </row>
        <row r="4287">
          <cell r="L4287" t="str">
            <v>Раскройщик листового материала</v>
          </cell>
        </row>
        <row r="4288">
          <cell r="L4288" t="str">
            <v>Раскройщик материалов</v>
          </cell>
        </row>
        <row r="4289">
          <cell r="L4289" t="str">
            <v>Раскройщик пленки</v>
          </cell>
        </row>
        <row r="4290">
          <cell r="L4290" t="str">
            <v>Раскройщик стекловолокнистых материалов</v>
          </cell>
        </row>
        <row r="4291">
          <cell r="L4291" t="str">
            <v>Раскройщик шлифовального полотна</v>
          </cell>
        </row>
        <row r="4292">
          <cell r="L4292" t="str">
            <v>Раскряжевщик</v>
          </cell>
        </row>
        <row r="4293">
          <cell r="L4293" t="str">
            <v>Распаковщик сырья</v>
          </cell>
        </row>
        <row r="4294">
          <cell r="L4294" t="str">
            <v>Распарщик целлулоидных пластин</v>
          </cell>
        </row>
        <row r="4295">
          <cell r="L4295" t="str">
            <v>Распиловщик алмазов</v>
          </cell>
        </row>
        <row r="4296">
          <cell r="L4296" t="str">
            <v>Распиловщик водорастворимых кристаллов</v>
          </cell>
        </row>
        <row r="4297">
          <cell r="L4297" t="str">
            <v>Распиловщик войлока</v>
          </cell>
        </row>
        <row r="4298">
          <cell r="L4298" t="str">
            <v>Распиловщик камня</v>
          </cell>
        </row>
        <row r="4299">
          <cell r="L4299" t="str">
            <v>Распиловщик кости и рога</v>
          </cell>
        </row>
        <row r="4300">
          <cell r="L4300" t="str">
            <v>Распиловщик меха и войлока</v>
          </cell>
        </row>
        <row r="4301">
          <cell r="L4301" t="str">
            <v>Распиловщик мясопродуктов</v>
          </cell>
        </row>
        <row r="4302">
          <cell r="L4302" t="str">
            <v>Распиловщик необожженных кругов и брусков</v>
          </cell>
        </row>
        <row r="4303">
          <cell r="L4303" t="str">
            <v>Распиловщик оптического стекла</v>
          </cell>
        </row>
        <row r="4304">
          <cell r="L4304" t="str">
            <v>Расправщик</v>
          </cell>
        </row>
        <row r="4305">
          <cell r="L4305" t="str">
            <v>Расправщик авровых основ</v>
          </cell>
        </row>
        <row r="4306">
          <cell r="L4306" t="str">
            <v>Расправщик войлочных изделий</v>
          </cell>
        </row>
        <row r="4307">
          <cell r="L4307" t="str">
            <v>Распределитель работ</v>
          </cell>
        </row>
        <row r="4308">
          <cell r="L4308" t="str">
            <v>Распределитель силикатной массы</v>
          </cell>
        </row>
        <row r="4309">
          <cell r="L4309" t="str">
            <v>Распылитель газопоглотителя</v>
          </cell>
        </row>
        <row r="4310">
          <cell r="L4310" t="str">
            <v>Рассевальщик шлифзерна и шлифпорошков</v>
          </cell>
        </row>
        <row r="4311">
          <cell r="L4311" t="str">
            <v>Рассевщик</v>
          </cell>
        </row>
        <row r="4312">
          <cell r="L4312" t="str">
            <v>Растворщик реагентов</v>
          </cell>
        </row>
        <row r="4313">
          <cell r="L4313" t="str">
            <v>Растильщик грибницы</v>
          </cell>
        </row>
        <row r="4314">
          <cell r="L4314" t="str">
            <v>Растяжчик кож и овчин на рамы</v>
          </cell>
        </row>
        <row r="4315">
          <cell r="L4315" t="str">
            <v>Растяжчик кожаных полос</v>
          </cell>
        </row>
        <row r="4316">
          <cell r="L4316" t="str">
            <v>Растяжчик металлосеток</v>
          </cell>
        </row>
        <row r="4317">
          <cell r="L4317" t="str">
            <v>Растяжчик секций и катушек электрических машин</v>
          </cell>
        </row>
        <row r="4318">
          <cell r="L4318" t="str">
            <v>Расфасовщик алмазов и алмазных порошков</v>
          </cell>
        </row>
        <row r="4319">
          <cell r="L4319" t="str">
            <v>Расфасовщик ваты</v>
          </cell>
        </row>
        <row r="4320">
          <cell r="L4320" t="str">
            <v>Расфасовщик мясопродуктов</v>
          </cell>
        </row>
        <row r="4321">
          <cell r="L4321" t="str">
            <v>Расфасовщик нюхательной махорки и табака</v>
          </cell>
        </row>
        <row r="4322">
          <cell r="L4322" t="str">
            <v>Расфасовщик табака</v>
          </cell>
        </row>
        <row r="4323">
          <cell r="L4323" t="str">
            <v>Расформовщик</v>
          </cell>
        </row>
        <row r="4324">
          <cell r="L4324" t="str">
            <v>Расчесывальщик меховых шкурок</v>
          </cell>
        </row>
        <row r="4325">
          <cell r="L4325" t="str">
            <v>Расшлифовщик фильеров</v>
          </cell>
        </row>
        <row r="4326">
          <cell r="L4326" t="str">
            <v>Расщепляльщик синтетических нитей</v>
          </cell>
        </row>
        <row r="4327">
          <cell r="L4327" t="str">
            <v>Рафинировщик</v>
          </cell>
        </row>
        <row r="4328">
          <cell r="L4328" t="str">
            <v>Рафинировщик ртути</v>
          </cell>
        </row>
        <row r="4329">
          <cell r="L4329" t="str">
            <v>Реактивщик</v>
          </cell>
        </row>
        <row r="4330">
          <cell r="L4330" t="str">
            <v>Реакторщик</v>
          </cell>
        </row>
        <row r="4331">
          <cell r="L4331" t="str">
            <v>Реакторщик химочистки рассола</v>
          </cell>
        </row>
        <row r="4332">
          <cell r="L4332" t="str">
            <v>Регенераторщик</v>
          </cell>
        </row>
        <row r="4333">
          <cell r="L4333" t="str">
            <v>Регенераторщик абразивов</v>
          </cell>
        </row>
        <row r="4334">
          <cell r="L4334" t="str">
            <v>Регенераторщик драгоценных металлов</v>
          </cell>
        </row>
        <row r="4335">
          <cell r="L4335" t="str">
            <v>Регенераторщик отработанного масла</v>
          </cell>
        </row>
        <row r="4336">
          <cell r="L4336" t="str">
            <v>Регенераторщик сернистой кислоты</v>
          </cell>
        </row>
        <row r="4337">
          <cell r="L4337" t="str">
            <v>Регенераторщик слюды</v>
          </cell>
        </row>
        <row r="4338">
          <cell r="L4338" t="str">
            <v>Регистратор</v>
          </cell>
        </row>
        <row r="4339">
          <cell r="L4339" t="str">
            <v>Регулировщик асбестообогатительного оборудования</v>
          </cell>
        </row>
        <row r="4340">
          <cell r="L4340" t="str">
            <v>Регулировщик композиции и концентрации массы</v>
          </cell>
        </row>
        <row r="4341">
          <cell r="L4341" t="str">
            <v>Регулировщик пианино и роялей</v>
          </cell>
        </row>
        <row r="4342">
          <cell r="L4342" t="str">
            <v>Регулировщик подачи воды</v>
          </cell>
        </row>
        <row r="4343">
          <cell r="L4343" t="str">
            <v>Регулировщик полей фильтрации</v>
          </cell>
        </row>
        <row r="4344">
          <cell r="L4344" t="str">
            <v>Регулировщик работы скважин</v>
          </cell>
        </row>
        <row r="4345">
          <cell r="L4345" t="str">
            <v>Регулировщик радиоэлектронной аппаратуры и приборов</v>
          </cell>
        </row>
        <row r="4346">
          <cell r="L4346" t="str">
            <v>Регулировщик скорости движения вагонов</v>
          </cell>
        </row>
        <row r="4347">
          <cell r="L4347" t="str">
            <v>Регулировщик хвостового хозяйства</v>
          </cell>
        </row>
        <row r="4348">
          <cell r="L4348" t="str">
            <v>Регулировщик электродов</v>
          </cell>
        </row>
        <row r="4349">
          <cell r="L4349" t="str">
            <v>Регулировщик язычковых инструментов</v>
          </cell>
        </row>
        <row r="4350">
          <cell r="L4350" t="str">
            <v>Регулировщик-градуировщик электроизмерительных приборов</v>
          </cell>
        </row>
        <row r="4351">
          <cell r="L4351" t="str">
            <v>Регулировщик-настройщик тренажеров</v>
          </cell>
        </row>
        <row r="4352">
          <cell r="L4352" t="str">
            <v>Редуцировщик игл</v>
          </cell>
        </row>
        <row r="4353">
          <cell r="L4353" t="str">
            <v>Редуцировщик трубчатых электронагревателей</v>
          </cell>
        </row>
        <row r="4354">
          <cell r="L4354" t="str">
            <v>Резчик алмазов</v>
          </cell>
        </row>
        <row r="4355">
          <cell r="L4355" t="str">
            <v>Резчик ампул и трубок</v>
          </cell>
        </row>
        <row r="4356">
          <cell r="L4356" t="str">
            <v>Резчик асбестоцементных и асбестосилитовых изделий</v>
          </cell>
        </row>
        <row r="4357">
          <cell r="L4357" t="str">
            <v>Резчик брикета и заготовок</v>
          </cell>
        </row>
        <row r="4358">
          <cell r="L4358" t="str">
            <v>Резчик бумаги, картона и целлюлозы</v>
          </cell>
        </row>
        <row r="4359">
          <cell r="L4359" t="str">
            <v>Резчик в производстве изделий электронной техники</v>
          </cell>
        </row>
        <row r="4360">
          <cell r="L4360" t="str">
            <v>Резчик горячего металла</v>
          </cell>
        </row>
        <row r="4361">
          <cell r="L4361" t="str">
            <v>Резчик декалькоманий</v>
          </cell>
        </row>
        <row r="4362">
          <cell r="L4362" t="str">
            <v>Резчик деревянного шрифта</v>
          </cell>
        </row>
        <row r="4363">
          <cell r="L4363" t="str">
            <v>Резчик заготовок и изделий из пластических масс</v>
          </cell>
        </row>
        <row r="4364">
          <cell r="L4364" t="str">
            <v>Резчик керамических и фарфоровых изделий</v>
          </cell>
        </row>
        <row r="4365">
          <cell r="L4365" t="str">
            <v>Резчик магнитных лент</v>
          </cell>
        </row>
        <row r="4366">
          <cell r="L4366" t="str">
            <v>Резчик магнитопроводов</v>
          </cell>
        </row>
        <row r="4367">
          <cell r="L4367" t="str">
            <v>Резчик материалов</v>
          </cell>
        </row>
        <row r="4368">
          <cell r="L4368" t="str">
            <v>Резчик материалов и изделий</v>
          </cell>
        </row>
        <row r="4369">
          <cell r="L4369" t="str">
            <v>Резчик материалов кабельного производства</v>
          </cell>
        </row>
        <row r="4370">
          <cell r="L4370" t="str">
            <v>Резчик металла на ножницах и прессах</v>
          </cell>
        </row>
        <row r="4371">
          <cell r="L4371" t="str">
            <v>Резчик металлического натрия</v>
          </cell>
        </row>
        <row r="4372">
          <cell r="L4372" t="str">
            <v>Резчик минералов</v>
          </cell>
        </row>
        <row r="4373">
          <cell r="L4373" t="str">
            <v>Резчик мясопродуктов</v>
          </cell>
        </row>
        <row r="4374">
          <cell r="L4374" t="str">
            <v>Резчик на микротоме</v>
          </cell>
        </row>
        <row r="4375">
          <cell r="L4375" t="str">
            <v>Резчик на огне</v>
          </cell>
        </row>
        <row r="4376">
          <cell r="L4376" t="str">
            <v>Резчик на отжимной машине</v>
          </cell>
        </row>
        <row r="4377">
          <cell r="L4377" t="str">
            <v>Резчик на пилах, ножовках и станках</v>
          </cell>
        </row>
        <row r="4378">
          <cell r="L4378" t="str">
            <v>Резчик неэмульсированных пленок</v>
          </cell>
        </row>
        <row r="4379">
          <cell r="L4379" t="str">
            <v>Резчик нитей стержней</v>
          </cell>
        </row>
        <row r="4380">
          <cell r="L4380" t="str">
            <v>Резчик пеноблоков</v>
          </cell>
        </row>
        <row r="4381">
          <cell r="L4381" t="str">
            <v>Резчик пищевой продукции</v>
          </cell>
        </row>
        <row r="4382">
          <cell r="L4382" t="str">
            <v>Резчик по дереву и бересте</v>
          </cell>
        </row>
        <row r="4383">
          <cell r="L4383" t="str">
            <v>Резчик по камню</v>
          </cell>
        </row>
        <row r="4384">
          <cell r="L4384" t="str">
            <v>Резчик по кости и рогу</v>
          </cell>
        </row>
        <row r="4385">
          <cell r="L4385" t="str">
            <v>Резчик пробковых изделий</v>
          </cell>
        </row>
        <row r="4386">
          <cell r="L4386" t="str">
            <v>Резчик пряжи</v>
          </cell>
        </row>
        <row r="4387">
          <cell r="L4387" t="str">
            <v>Резчик радиокерамики и ферритов</v>
          </cell>
        </row>
        <row r="4388">
          <cell r="L4388" t="str">
            <v>Резчик ручной кислородной резки</v>
          </cell>
        </row>
        <row r="4389">
          <cell r="L4389" t="str">
            <v>Резчик ручной кислородной резки1</v>
          </cell>
        </row>
        <row r="4390">
          <cell r="L4390" t="str">
            <v>Резчик ручной плазменной резки</v>
          </cell>
        </row>
        <row r="4391">
          <cell r="L4391" t="str">
            <v>Резчик ручной плазменной резки1</v>
          </cell>
        </row>
        <row r="4392">
          <cell r="L4392" t="str">
            <v>Резчик свеклы</v>
          </cell>
        </row>
        <row r="4393">
          <cell r="L4393" t="str">
            <v>Резчик слюды</v>
          </cell>
        </row>
        <row r="4394">
          <cell r="L4394" t="str">
            <v>Резчик стекла</v>
          </cell>
        </row>
        <row r="4395">
          <cell r="L4395" t="str">
            <v>Резчик стекловолокнистых и стеклопластиковых материалов</v>
          </cell>
        </row>
        <row r="4396">
          <cell r="L4396" t="str">
            <v>Резчик стеклоизделий</v>
          </cell>
        </row>
        <row r="4397">
          <cell r="L4397" t="str">
            <v>Резчик строительных изделий и материалов</v>
          </cell>
        </row>
        <row r="4398">
          <cell r="L4398" t="str">
            <v>Резчик сусальных металлов</v>
          </cell>
        </row>
        <row r="4399">
          <cell r="L4399" t="str">
            <v>Резчик сырья</v>
          </cell>
        </row>
        <row r="4400">
          <cell r="L4400" t="str">
            <v>Резчик теплоизоляционных и акустических изделий</v>
          </cell>
        </row>
        <row r="4401">
          <cell r="L4401" t="str">
            <v>Резчик траншей</v>
          </cell>
        </row>
        <row r="4402">
          <cell r="L4402" t="str">
            <v>Резчик труб и заготовок</v>
          </cell>
        </row>
        <row r="4403">
          <cell r="L4403" t="str">
            <v>Резчик химического волокна</v>
          </cell>
        </row>
        <row r="4404">
          <cell r="L4404" t="str">
            <v>Резчик холодного металла</v>
          </cell>
        </row>
        <row r="4405">
          <cell r="L4405" t="str">
            <v>Резчик шлифовальной шкурки</v>
          </cell>
        </row>
        <row r="4406">
          <cell r="L4406" t="str">
            <v>Резчик шпона и облицовочных материалов</v>
          </cell>
        </row>
        <row r="4407">
          <cell r="L4407" t="str">
            <v>Резчик эластомеров и резины</v>
          </cell>
        </row>
        <row r="4408">
          <cell r="L4408" t="str">
            <v>Резчик-оператор автоматической термической резки</v>
          </cell>
        </row>
        <row r="4409">
          <cell r="L4409" t="str">
            <v>Резчик-оператор установок кислородной резки</v>
          </cell>
        </row>
        <row r="4410">
          <cell r="L4410" t="str">
            <v>Резьбонарезчик деталей часов</v>
          </cell>
        </row>
        <row r="4411">
          <cell r="L4411" t="str">
            <v>Резьбонарезчик на специальных станках</v>
          </cell>
        </row>
        <row r="4412">
          <cell r="L4412" t="str">
            <v>Резьбофрезеровщик</v>
          </cell>
        </row>
        <row r="4413">
          <cell r="L4413" t="str">
            <v>Резьбошлифовщик</v>
          </cell>
        </row>
        <row r="4414">
          <cell r="L4414" t="str">
            <v>Реквизитор</v>
          </cell>
        </row>
        <row r="4415">
          <cell r="L4415" t="str">
            <v>Рекламно-оформительские и макетные работы</v>
          </cell>
        </row>
        <row r="4416">
          <cell r="L4416" t="str">
            <v>Рекрутер</v>
          </cell>
        </row>
        <row r="4417">
          <cell r="L4417" t="str">
            <v>Рекуператорщик</v>
          </cell>
        </row>
        <row r="4418">
          <cell r="L4418" t="str">
            <v>Рекуператорщик алмазов</v>
          </cell>
        </row>
        <row r="4419">
          <cell r="L4419" t="str">
            <v>Ремонт оборудования электростанций и сетей</v>
          </cell>
        </row>
        <row r="4420">
          <cell r="L4420" t="str">
            <v>Ремонтировщик высотных частей зданий</v>
          </cell>
        </row>
        <row r="4421">
          <cell r="L4421" t="str">
            <v>Ремонтировщик кожгалантерейных изделий</v>
          </cell>
        </row>
        <row r="4422">
          <cell r="L4422" t="str">
            <v>Ремонтировщик обувных колодок</v>
          </cell>
        </row>
        <row r="4423">
          <cell r="L4423" t="str">
            <v>Ремонтировщик плоскостных спортивных сооружений</v>
          </cell>
        </row>
        <row r="4424">
          <cell r="L4424" t="str">
            <v>Ремонтировщик полимеризационного инвентаря</v>
          </cell>
        </row>
        <row r="4425">
          <cell r="L4425" t="str">
            <v>Ремонтировщик резиновых изделий</v>
          </cell>
        </row>
        <row r="4426">
          <cell r="L4426" t="str">
            <v>Ремонтировщик респираторов и противогазов</v>
          </cell>
        </row>
        <row r="4427">
          <cell r="L4427" t="str">
            <v>Ремонтировщик сетеизделий</v>
          </cell>
        </row>
        <row r="4428">
          <cell r="L4428" t="str">
            <v>Ремонтировщик спортивного оружия</v>
          </cell>
        </row>
        <row r="4429">
          <cell r="L4429" t="str">
            <v>Ремонтировщик спортивных судов</v>
          </cell>
        </row>
        <row r="4430">
          <cell r="L4430" t="str">
            <v>Ремонтировщик шпуль</v>
          </cell>
        </row>
        <row r="4431">
          <cell r="L4431" t="str">
            <v>Ремонтник искусственных сооружений</v>
          </cell>
        </row>
        <row r="4432">
          <cell r="L4432" t="str">
            <v>Ремонтник искусственных сооружений метрополитена</v>
          </cell>
        </row>
        <row r="4433">
          <cell r="L4433" t="str">
            <v>Ремонтник технологической оснастки</v>
          </cell>
        </row>
        <row r="4434">
          <cell r="L4434" t="str">
            <v>Ремонтник-наладчик механических узлов металлорежущих станков</v>
          </cell>
        </row>
        <row r="4435">
          <cell r="L4435" t="str">
            <v>Ремюер</v>
          </cell>
        </row>
        <row r="4436">
          <cell r="L4436" t="str">
            <v>Рентгенгониометрист</v>
          </cell>
        </row>
        <row r="4437">
          <cell r="L4437" t="str">
            <v>Рентгеномеханик</v>
          </cell>
        </row>
        <row r="4438">
          <cell r="L4438" t="str">
            <v>Репульпаторщик</v>
          </cell>
        </row>
        <row r="4439">
          <cell r="L4439" t="str">
            <v>Респираторщик</v>
          </cell>
        </row>
        <row r="4440">
          <cell r="L4440" t="str">
            <v>Рессорщик на обработке горячего металла</v>
          </cell>
        </row>
        <row r="4441">
          <cell r="L4441" t="str">
            <v>Реставратор архивных и библиотечных материалов</v>
          </cell>
        </row>
        <row r="4442">
          <cell r="L4442" t="str">
            <v>Реставратор готовой продукции</v>
          </cell>
        </row>
        <row r="4443">
          <cell r="L4443" t="str">
            <v>Реставратор декоративно-художественных покрасок</v>
          </cell>
        </row>
        <row r="4444">
          <cell r="L4444" t="str">
            <v>Реставратор декоративных штукатурок и лепных изделий</v>
          </cell>
        </row>
        <row r="4445">
          <cell r="L4445" t="str">
            <v>Реставратор духовых инструментов</v>
          </cell>
        </row>
        <row r="4446">
          <cell r="L4446" t="str">
            <v>Реставратор клавишных инструментов</v>
          </cell>
        </row>
        <row r="4447">
          <cell r="L4447" t="str">
            <v>Реставратор кровельных покрытий</v>
          </cell>
        </row>
        <row r="4448">
          <cell r="L4448" t="str">
            <v>Реставратор металлических конструкций</v>
          </cell>
        </row>
        <row r="4449">
          <cell r="L4449" t="str">
            <v>Реставратор памятников деревянного зодчества</v>
          </cell>
        </row>
        <row r="4450">
          <cell r="L4450" t="str">
            <v>Реставратор памятников каменного зодчества</v>
          </cell>
        </row>
        <row r="4451">
          <cell r="L4451" t="str">
            <v>Реставратор предметов декоративно,прикладного искусства</v>
          </cell>
        </row>
        <row r="4452">
          <cell r="L4452" t="str">
            <v>Реставратор произведений из дерева</v>
          </cell>
        </row>
        <row r="4453">
          <cell r="L4453" t="str">
            <v>Реставратор смычковых и щипковых инструментов</v>
          </cell>
        </row>
        <row r="4454">
          <cell r="L4454" t="str">
            <v>Реставратор тканей, гобеленов и ковров</v>
          </cell>
        </row>
        <row r="4455">
          <cell r="L4455" t="str">
            <v>Реставратор ударных инструментов</v>
          </cell>
        </row>
        <row r="4456">
          <cell r="L4456" t="str">
            <v>Реставратор фильмовых материалов</v>
          </cell>
        </row>
        <row r="4457">
          <cell r="L4457" t="str">
            <v>Реставратор фильмокопий</v>
          </cell>
        </row>
        <row r="4458">
          <cell r="L4458" t="str">
            <v>Реставратор художественных изделий и декоративных предметов</v>
          </cell>
        </row>
        <row r="4459">
          <cell r="L4459" t="str">
            <v>Реставратор язычковых инструментов</v>
          </cell>
        </row>
        <row r="4460">
          <cell r="L4460" t="str">
            <v>Реставрационные работы</v>
          </cell>
        </row>
        <row r="4461">
          <cell r="L4461" t="str">
            <v>Ретушер</v>
          </cell>
        </row>
        <row r="4462">
          <cell r="L4462" t="str">
            <v>Ретушер прецизионной фотолитографии</v>
          </cell>
        </row>
        <row r="4463">
          <cell r="L4463" t="str">
            <v>Ретушер субтитров</v>
          </cell>
        </row>
        <row r="4464">
          <cell r="L4464" t="str">
            <v>Рецептурщик</v>
          </cell>
        </row>
        <row r="4465">
          <cell r="L4465" t="str">
            <v>Речной рабочий на подводно-технических, габионных и фашинных работах, выполняемых с поверхности</v>
          </cell>
        </row>
        <row r="4466">
          <cell r="L4466" t="str">
            <v>Речной рабочий на эксплуатации и обслуживании несамоходных плавучих снарядов и других плавучих средств</v>
          </cell>
        </row>
        <row r="4467">
          <cell r="L4467" t="str">
            <v>Рисовальщик светящимися красками</v>
          </cell>
        </row>
        <row r="4468">
          <cell r="L4468" t="str">
            <v>Рисовальщик эмалями</v>
          </cell>
        </row>
        <row r="4469">
          <cell r="L4469" t="str">
            <v>Рисовод</v>
          </cell>
        </row>
        <row r="4470">
          <cell r="L4470" t="str">
            <v>Рифлевщик</v>
          </cell>
        </row>
        <row r="4471">
          <cell r="L4471" t="str">
            <v>Рихтовщик игольно-платинных изделий</v>
          </cell>
        </row>
        <row r="4472">
          <cell r="L4472" t="str">
            <v>Рихтовщик кузовов</v>
          </cell>
        </row>
        <row r="4473">
          <cell r="L4473" t="str">
            <v>Рубщик проволоки</v>
          </cell>
        </row>
        <row r="4474">
          <cell r="L4474" t="str">
            <v>Рубщик судовой</v>
          </cell>
        </row>
        <row r="4475">
          <cell r="L4475" t="str">
            <v>Рулевой</v>
          </cell>
        </row>
        <row r="4476">
          <cell r="L4476" t="str">
            <v>Рулевой (кормщик)</v>
          </cell>
        </row>
        <row r="4477">
          <cell r="L4477" t="str">
            <v>Рыбак прибрежного лова</v>
          </cell>
        </row>
        <row r="4478">
          <cell r="L4478" t="str">
            <v>Рыбовод</v>
          </cell>
        </row>
        <row r="4479">
          <cell r="L4479" t="str">
            <v>Садовник</v>
          </cell>
        </row>
        <row r="4480">
          <cell r="L4480" t="str">
            <v>Садовод</v>
          </cell>
        </row>
        <row r="4481">
          <cell r="L4481" t="str">
            <v>Садчик</v>
          </cell>
        </row>
        <row r="4482">
          <cell r="L4482" t="str">
            <v>Садчик в печи и на туннельные вагоны</v>
          </cell>
        </row>
        <row r="4483">
          <cell r="L4483" t="str">
            <v>Садчик камня в обжигательные печи</v>
          </cell>
        </row>
        <row r="4484">
          <cell r="L4484" t="str">
            <v>Санитар</v>
          </cell>
        </row>
        <row r="4485">
          <cell r="L4485" t="str">
            <v>Санитар ветеринарный</v>
          </cell>
        </row>
        <row r="4486">
          <cell r="L4486" t="str">
            <v>Сатураторщик</v>
          </cell>
        </row>
        <row r="4487">
          <cell r="L4487" t="str">
            <v>Сборщик</v>
          </cell>
        </row>
        <row r="4488">
          <cell r="L4488" t="str">
            <v>Сборщик алмазных инструментов</v>
          </cell>
        </row>
        <row r="4489">
          <cell r="L4489" t="str">
            <v>Сборщик асбометаллических листов</v>
          </cell>
        </row>
        <row r="4490">
          <cell r="L4490" t="str">
            <v>Сборщик аудио - и видеокассет для магнитофонов</v>
          </cell>
        </row>
        <row r="4491">
          <cell r="L4491" t="str">
            <v>Сборщик баллонов</v>
          </cell>
        </row>
        <row r="4492">
          <cell r="L4492" t="str">
            <v>Сборщик безбандажных шин</v>
          </cell>
        </row>
        <row r="4493">
          <cell r="L4493" t="str">
            <v>Сборщик боеприпасов</v>
          </cell>
        </row>
        <row r="4494">
          <cell r="L4494" t="str">
            <v>Сборщик браслетов и брекеров</v>
          </cell>
        </row>
        <row r="4495">
          <cell r="L4495" t="str">
            <v>Сборщик бумажных изделий</v>
          </cell>
        </row>
        <row r="4496">
          <cell r="L4496" t="str">
            <v>Сборщик влагопоглотителей</v>
          </cell>
        </row>
        <row r="4497">
          <cell r="L4497" t="str">
            <v>Сборщик восстанавливаемых покрышек</v>
          </cell>
        </row>
        <row r="4498">
          <cell r="L4498" t="str">
            <v>Сборщик выпрямителей</v>
          </cell>
        </row>
        <row r="4499">
          <cell r="L4499" t="str">
            <v>Сборщик гальванических элементов и батарей</v>
          </cell>
        </row>
        <row r="4500">
          <cell r="L4500" t="str">
            <v>Сборщик деревянных судов</v>
          </cell>
        </row>
        <row r="4501">
          <cell r="L4501" t="str">
            <v>Сборщик деталей и изделий</v>
          </cell>
        </row>
        <row r="4502">
          <cell r="L4502" t="str">
            <v>Сборщик духовых инструментов</v>
          </cell>
        </row>
        <row r="4503">
          <cell r="L4503" t="str">
            <v>Сборщик железобетонных судов</v>
          </cell>
        </row>
        <row r="4504">
          <cell r="L4504" t="str">
            <v>Сборщик игрушек</v>
          </cell>
        </row>
        <row r="4505">
          <cell r="L4505" t="str">
            <v>Сборщик изделий</v>
          </cell>
        </row>
        <row r="4506">
          <cell r="L4506" t="str">
            <v>Сборщик изделий (в парашютном производстве)</v>
          </cell>
        </row>
        <row r="4507">
          <cell r="L4507" t="str">
            <v>Сборщик изделий и конструкций</v>
          </cell>
        </row>
        <row r="4508">
          <cell r="L4508" t="str">
            <v>Сборщик изделий из дерева и папье-маше</v>
          </cell>
        </row>
        <row r="4509">
          <cell r="L4509" t="str">
            <v>Сборщик изделий из древесины</v>
          </cell>
        </row>
        <row r="4510">
          <cell r="L4510" t="str">
            <v>Сборщик изделий из кожи и меха</v>
          </cell>
        </row>
        <row r="4511">
          <cell r="L4511" t="str">
            <v>Сборщик изделий из пластмасс</v>
          </cell>
        </row>
        <row r="4512">
          <cell r="L4512" t="str">
            <v>Сборщик изделий из стеклопластиков и органического стекла</v>
          </cell>
        </row>
        <row r="4513">
          <cell r="L4513" t="str">
            <v>Сборщик изделий из янтаря</v>
          </cell>
        </row>
        <row r="4514">
          <cell r="L4514" t="str">
            <v>Сборщик изделий электронной техники</v>
          </cell>
        </row>
        <row r="4515">
          <cell r="L4515" t="str">
            <v>Сборщик инъекционных игл</v>
          </cell>
        </row>
        <row r="4516">
          <cell r="L4516" t="str">
            <v>Сборщик каркасов в производстве гипсобетонных панелей</v>
          </cell>
        </row>
        <row r="4517">
          <cell r="L4517" t="str">
            <v>Сборщик кожгалантерейных изделий</v>
          </cell>
        </row>
        <row r="4518">
          <cell r="L4518" t="str">
            <v>Сборщик корпусов металлических судов</v>
          </cell>
        </row>
        <row r="4519">
          <cell r="L4519" t="str">
            <v>Сборщик мокрых отходов</v>
          </cell>
        </row>
        <row r="4520">
          <cell r="L4520" t="str">
            <v>Сборщик музыкальных и озвученных игрушек</v>
          </cell>
        </row>
        <row r="4521">
          <cell r="L4521" t="str">
            <v>Сборщик натуральных объектов</v>
          </cell>
        </row>
        <row r="4522">
          <cell r="L4522" t="str">
            <v>Сборщик обмоток трансформаторов</v>
          </cell>
        </row>
        <row r="4523">
          <cell r="L4523" t="str">
            <v>Сборщик обуви</v>
          </cell>
        </row>
        <row r="4524">
          <cell r="L4524" t="str">
            <v>Сборщик очков</v>
          </cell>
        </row>
        <row r="4525">
          <cell r="L4525" t="str">
            <v>Сборщик пакетов</v>
          </cell>
        </row>
        <row r="4526">
          <cell r="L4526" t="str">
            <v>Сборщик пакетов конденсаторов</v>
          </cell>
        </row>
        <row r="4527">
          <cell r="L4527" t="str">
            <v>Сборщик перевязочных материалов</v>
          </cell>
        </row>
        <row r="4528">
          <cell r="L4528" t="str">
            <v>Сборщик пластин искусственной кожи</v>
          </cell>
        </row>
        <row r="4529">
          <cell r="L4529" t="str">
            <v>Сборщик пластмассовых судов</v>
          </cell>
        </row>
        <row r="4530">
          <cell r="L4530" t="str">
            <v>Сборщик плетеной мебели</v>
          </cell>
        </row>
        <row r="4531">
          <cell r="L4531" t="str">
            <v>Сборщик покрышек</v>
          </cell>
        </row>
        <row r="4532">
          <cell r="L4532" t="str">
            <v>Сборщик полимеризационного инвентаря</v>
          </cell>
        </row>
        <row r="4533">
          <cell r="L4533" t="str">
            <v>Сборщик приборов из стекла</v>
          </cell>
        </row>
        <row r="4534">
          <cell r="L4534" t="str">
            <v>Сборщик пробковой пыли</v>
          </cell>
        </row>
        <row r="4535">
          <cell r="L4535" t="str">
            <v>Сборщик пробковых изделий</v>
          </cell>
        </row>
        <row r="4536">
          <cell r="L4536" t="str">
            <v>Сборщик продукции в аэрозольной упаковке</v>
          </cell>
        </row>
        <row r="4537">
          <cell r="L4537" t="str">
            <v>Сборщик прядильных блоков и насосов</v>
          </cell>
        </row>
        <row r="4538">
          <cell r="L4538" t="str">
            <v>Сборщик радиодеталей</v>
          </cell>
        </row>
        <row r="4539">
          <cell r="L4539" t="str">
            <v>Сборщик резиновых технических изделий</v>
          </cell>
        </row>
        <row r="4540">
          <cell r="L4540" t="str">
            <v>Сборщик ртути</v>
          </cell>
        </row>
        <row r="4541">
          <cell r="L4541" t="str">
            <v>Сборщик ртутно-цинковых, магниевых и других источников тока</v>
          </cell>
        </row>
        <row r="4542">
          <cell r="L4542" t="str">
            <v>Сборщик ртутных выпрямителей</v>
          </cell>
        </row>
        <row r="4543">
          <cell r="L4543" t="str">
            <v>Сборщик сборочных единиц часов</v>
          </cell>
        </row>
        <row r="4544">
          <cell r="L4544" t="str">
            <v>Сборщик свинцовых аккумуляторов и батарей</v>
          </cell>
        </row>
        <row r="4545">
          <cell r="L4545" t="str">
            <v>Сборщик сердечников трансформаторов</v>
          </cell>
        </row>
        <row r="4546">
          <cell r="L4546" t="str">
            <v>Сборщик сильноточных конденсаторов</v>
          </cell>
        </row>
        <row r="4547">
          <cell r="L4547" t="str">
            <v>Сборщик стеклоизделий</v>
          </cell>
        </row>
        <row r="4548">
          <cell r="L4548" t="str">
            <v>Сборщик струнных смычковых инструментов</v>
          </cell>
        </row>
        <row r="4549">
          <cell r="L4549" t="str">
            <v>Сборщик тележек</v>
          </cell>
        </row>
        <row r="4550">
          <cell r="L4550" t="str">
            <v>Сборщик термосов</v>
          </cell>
        </row>
        <row r="4551">
          <cell r="L4551" t="str">
            <v>Сборщик тиглей</v>
          </cell>
        </row>
        <row r="4552">
          <cell r="L4552" t="str">
            <v>Сборщик токоограничивающих реакторов</v>
          </cell>
        </row>
        <row r="4553">
          <cell r="L4553" t="str">
            <v>Сборщик трансформаторов</v>
          </cell>
        </row>
        <row r="4554">
          <cell r="L4554" t="str">
            <v>Сборщик ударных инструментов</v>
          </cell>
        </row>
        <row r="4555">
          <cell r="L4555" t="str">
            <v>Сборщик фанерных труб</v>
          </cell>
        </row>
        <row r="4556">
          <cell r="L4556" t="str">
            <v>Сборщик фарфоровых и фаянсовых изделий</v>
          </cell>
        </row>
        <row r="4557">
          <cell r="L4557" t="str">
            <v>Сборщик форм</v>
          </cell>
        </row>
        <row r="4558">
          <cell r="L4558" t="str">
            <v>Сборщик химаппаратуры и химоборудования</v>
          </cell>
        </row>
        <row r="4559">
          <cell r="L4559" t="str">
            <v>Сборщик хирургических инструментов и аппаратов</v>
          </cell>
        </row>
        <row r="4560">
          <cell r="L4560" t="str">
            <v>Сборщик цельнометаллических растров</v>
          </cell>
        </row>
        <row r="4561">
          <cell r="L4561" t="str">
            <v>Сборщик часов</v>
          </cell>
        </row>
        <row r="4562">
          <cell r="L4562" t="str">
            <v>Сборщик чемоданов из фанеры</v>
          </cell>
        </row>
        <row r="4563">
          <cell r="L4563" t="str">
            <v>Сборщик шайб</v>
          </cell>
        </row>
        <row r="4564">
          <cell r="L4564" t="str">
            <v>Сборщик шинно-пневматических муфт</v>
          </cell>
        </row>
        <row r="4565">
          <cell r="L4565" t="str">
            <v>Сборщик шорно-седельных изделий</v>
          </cell>
        </row>
        <row r="4566">
          <cell r="L4566" t="str">
            <v>Сборщик шприцев</v>
          </cell>
        </row>
        <row r="4567">
          <cell r="L4567" t="str">
            <v>Сборщик штемпелей</v>
          </cell>
        </row>
        <row r="4568">
          <cell r="L4568" t="str">
            <v>Сборщик щелевидных сит и металлических щеток</v>
          </cell>
        </row>
        <row r="4569">
          <cell r="L4569" t="str">
            <v>Сборщик щелочных аккумуляторов и батарей</v>
          </cell>
        </row>
        <row r="4570">
          <cell r="L4570" t="str">
            <v>Сборщик электрических машин и аппаратов</v>
          </cell>
        </row>
        <row r="4571">
          <cell r="L4571" t="str">
            <v>Сборщик электроигр</v>
          </cell>
        </row>
        <row r="4572">
          <cell r="L4572" t="str">
            <v>Сборщик электроизмерительных приборов</v>
          </cell>
        </row>
        <row r="4573">
          <cell r="L4573" t="str">
            <v>Сборщик электрокерамических изделий</v>
          </cell>
        </row>
        <row r="4574">
          <cell r="L4574" t="str">
            <v>Сборщик электроугольного производства</v>
          </cell>
        </row>
        <row r="4575">
          <cell r="L4575" t="str">
            <v>Сборщик эндокринно-ферментного сырья</v>
          </cell>
        </row>
        <row r="4576">
          <cell r="L4576" t="str">
            <v>Сборщик эпителия</v>
          </cell>
        </row>
        <row r="4577">
          <cell r="L4577" t="str">
            <v>Сборщик этажерочных вагонеток</v>
          </cell>
        </row>
        <row r="4578">
          <cell r="L4578" t="str">
            <v>Сборщик язычковых инструментов</v>
          </cell>
        </row>
        <row r="4579">
          <cell r="L4579" t="str">
            <v>Сборщик-достройщик судовой</v>
          </cell>
        </row>
        <row r="4580">
          <cell r="L4580" t="str">
            <v>Сборщик-клейщик конструкций</v>
          </cell>
        </row>
        <row r="4581">
          <cell r="L4581" t="str">
            <v>Сборщик-клепальщик</v>
          </cell>
        </row>
        <row r="4582">
          <cell r="L4582" t="str">
            <v>Сборщик-монтажник в производстве цветных кинескопов</v>
          </cell>
        </row>
        <row r="4583">
          <cell r="L4583" t="str">
            <v>Сборщик-монтажник клавишных инструментов</v>
          </cell>
        </row>
        <row r="4584">
          <cell r="L4584" t="str">
            <v>Сборщик-монтажник смычковых инструментов</v>
          </cell>
        </row>
        <row r="4585">
          <cell r="L4585" t="str">
            <v>Сборщик-монтажник щипковых инструментов</v>
          </cell>
        </row>
        <row r="4586">
          <cell r="L4586" t="str">
            <v>Сборщик-настройщик магнитных систем</v>
          </cell>
        </row>
        <row r="4587">
          <cell r="L4587" t="str">
            <v>Сборщик-отдельщик катушек трансформаторов</v>
          </cell>
        </row>
        <row r="4588">
          <cell r="L4588" t="str">
            <v>Сборщик-снаряжальщик</v>
          </cell>
        </row>
        <row r="4589">
          <cell r="L4589" t="str">
            <v>Сварщик (ручной и частично механизированной сварки (наплавки))</v>
          </cell>
        </row>
        <row r="4590">
          <cell r="L4590" t="str">
            <v>Сварщик арматурных сеток и каркасов</v>
          </cell>
        </row>
        <row r="4591">
          <cell r="L4591" t="str">
            <v>Сварщик выпрямителей</v>
          </cell>
        </row>
        <row r="4592">
          <cell r="L4592" t="str">
            <v>Сварщик газовой сварки</v>
          </cell>
        </row>
        <row r="4593">
          <cell r="L4593" t="str">
            <v>Сварщик дуговой сварки неплавящимся электродом в защитном газе</v>
          </cell>
        </row>
        <row r="4594">
          <cell r="L4594" t="str">
            <v>Сварщик дуговой сварки плавящимся электродом в защитном газе</v>
          </cell>
        </row>
        <row r="4595">
          <cell r="L4595" t="str">
            <v>Сварщик дуговой сварки плавящимся электродом в защитном газе (2-й уровень квалификации)</v>
          </cell>
        </row>
        <row r="4596">
          <cell r="L4596" t="str">
            <v>Сварщик дуговой сварки плавящимся электродом в защитном газе (3-й уровень квалификации)</v>
          </cell>
        </row>
        <row r="4597">
          <cell r="L4597" t="str">
            <v>Сварщик дуговой сварки плавящимся электродом в защитном газе (4-й уровень квалификации)</v>
          </cell>
        </row>
        <row r="4598">
          <cell r="L4598" t="str">
            <v>Сварщик дуговой сварки под флюсом</v>
          </cell>
        </row>
        <row r="4599">
          <cell r="L4599" t="str">
            <v>Сварщик дуговой сварки под флюсом (2-й уровень квалификации)</v>
          </cell>
        </row>
        <row r="4600">
          <cell r="L4600" t="str">
            <v>Сварщик дуговой сварки под флюсом (3-й уровень квалификации)</v>
          </cell>
        </row>
        <row r="4601">
          <cell r="L4601" t="str">
            <v>Сварщик дуговой сварки под флюсом (4-й уровень квалификации)</v>
          </cell>
        </row>
        <row r="4602">
          <cell r="L4602" t="str">
            <v>Сварщик дуговой сварки самозащитной проволокой</v>
          </cell>
        </row>
        <row r="4603">
          <cell r="L4603" t="str">
            <v>Сварщик дуговой сварки самозащитной проволокой (2-й уровень квалификации)</v>
          </cell>
        </row>
        <row r="4604">
          <cell r="L4604" t="str">
            <v>Сварщик изделий из тугоплавких металлов</v>
          </cell>
        </row>
        <row r="4605">
          <cell r="L4605" t="str">
            <v>Сварщик на диффузионно-сварочных установках</v>
          </cell>
        </row>
        <row r="4606">
          <cell r="L4606" t="str">
            <v>Сварщик на лазерных установках</v>
          </cell>
        </row>
        <row r="4607">
          <cell r="L4607" t="str">
            <v>Сварщик на машинах контактной (прессовой) сварки</v>
          </cell>
        </row>
        <row r="4608">
          <cell r="L4608" t="str">
            <v>Сварщик на установках ТВЧ</v>
          </cell>
        </row>
        <row r="4609">
          <cell r="L4609" t="str">
            <v>Сварщик на электронно-лучевых сварочных установках</v>
          </cell>
        </row>
        <row r="4610">
          <cell r="L4610" t="str">
            <v>Сварщик печной сварки труб</v>
          </cell>
        </row>
        <row r="4611">
          <cell r="L4611" t="str">
            <v>Сварщик пластмасс</v>
          </cell>
        </row>
        <row r="4612">
          <cell r="L4612" t="str">
            <v>Сварщик пластмасс3</v>
          </cell>
        </row>
        <row r="4613">
          <cell r="L4613" t="str">
            <v>Сварщик полимерных материалов</v>
          </cell>
        </row>
        <row r="4614">
          <cell r="L4614" t="str">
            <v>Сварщик ручной дуговой сварки неплавящимся электродом в защитном газе</v>
          </cell>
        </row>
        <row r="4615">
          <cell r="L4615" t="str">
            <v>Сварщик ручной дуговой сварки плавящимся покрытым электродом</v>
          </cell>
        </row>
        <row r="4616">
          <cell r="L4616" t="str">
            <v>Сварщик ручной сварки полимерных материалов</v>
          </cell>
        </row>
        <row r="4617">
          <cell r="L4617" t="str">
            <v>Сварщик стеклянных изделий</v>
          </cell>
        </row>
        <row r="4618">
          <cell r="L4618" t="str">
            <v>Сварщик термитной сварки</v>
          </cell>
        </row>
        <row r="4619">
          <cell r="L4619" t="str">
            <v>Сварщик частично механизированной сварки плавлением</v>
          </cell>
        </row>
        <row r="4620">
          <cell r="L4620" t="str">
            <v>Сварщик частично механизированной сварки плавлением - сварщик ручной дуговой сварки плавящимся покрытым электродом</v>
          </cell>
        </row>
        <row r="4621">
          <cell r="L4621" t="str">
            <v>Сварщик швейных изделий на установках ТВЧ</v>
          </cell>
        </row>
        <row r="4622">
          <cell r="L4622" t="str">
            <v>Сварщик-бригадир</v>
          </cell>
        </row>
        <row r="4623">
          <cell r="L4623" t="str">
            <v>Сварщик-оператор автоматической сварки плавлением</v>
          </cell>
        </row>
        <row r="4624">
          <cell r="L4624" t="str">
            <v>Сварщик-оператор роботизированного комплекса</v>
          </cell>
        </row>
        <row r="4625">
          <cell r="L4625" t="str">
            <v>Сверловщик</v>
          </cell>
        </row>
        <row r="4626">
          <cell r="L4626" t="str">
            <v>Сверловщик абразивных изделий</v>
          </cell>
        </row>
        <row r="4627">
          <cell r="L4627" t="str">
            <v>Сверловщик камней</v>
          </cell>
        </row>
        <row r="4628">
          <cell r="L4628" t="str">
            <v>Сверловщик оптических деталей</v>
          </cell>
        </row>
        <row r="4629">
          <cell r="L4629" t="str">
            <v>Сверловщик стеклоизделий</v>
          </cell>
        </row>
        <row r="4630">
          <cell r="L4630" t="str">
            <v>Сверловщик электрокерамических изделий</v>
          </cell>
        </row>
        <row r="4631">
          <cell r="L4631" t="str">
            <v>Сверловщик-пневматик</v>
          </cell>
        </row>
        <row r="4632">
          <cell r="L4632" t="str">
            <v>Светокопировщик</v>
          </cell>
        </row>
        <row r="4633">
          <cell r="L4633" t="str">
            <v>Свиновод</v>
          </cell>
        </row>
        <row r="4634">
          <cell r="L4634" t="str">
            <v>Свойлачивальщик</v>
          </cell>
        </row>
        <row r="4635">
          <cell r="L4635" t="str">
            <v>Связывальщик пачек волокна</v>
          </cell>
        </row>
        <row r="4636">
          <cell r="L4636" t="str">
            <v>Сгонщик-смывщик краски и лаков</v>
          </cell>
        </row>
        <row r="4637">
          <cell r="L4637" t="str">
            <v>Сгустительщик</v>
          </cell>
        </row>
        <row r="4638">
          <cell r="L4638" t="str">
            <v>Сгустительщик кожволокнистой массы</v>
          </cell>
        </row>
        <row r="4639">
          <cell r="L4639" t="str">
            <v>Сдатчик продукции</v>
          </cell>
        </row>
        <row r="4640">
          <cell r="L4640" t="str">
            <v>Сдатчик экспортных лесоматериалов</v>
          </cell>
        </row>
        <row r="4641">
          <cell r="L4641" t="str">
            <v>Секретарь незрячего специалиста</v>
          </cell>
        </row>
        <row r="4642">
          <cell r="L4642" t="str">
            <v>Секретарь руководителя</v>
          </cell>
        </row>
        <row r="4643">
          <cell r="L4643" t="str">
            <v>Секретарь суда</v>
          </cell>
        </row>
        <row r="4644">
          <cell r="L4644" t="str">
            <v>Секретарь учебной части</v>
          </cell>
        </row>
        <row r="4645">
          <cell r="L4645" t="str">
            <v>Секретарь учебной части (диспетчер)</v>
          </cell>
        </row>
        <row r="4646">
          <cell r="L4646" t="str">
            <v>Секретарь-администратор</v>
          </cell>
        </row>
        <row r="4647">
          <cell r="L4647" t="str">
            <v>Секретарь-машинистка</v>
          </cell>
        </row>
        <row r="4648">
          <cell r="L4648" t="str">
            <v>Секретарь-стенографистка</v>
          </cell>
        </row>
        <row r="4649">
          <cell r="L4649" t="str">
            <v>Сепараторщик</v>
          </cell>
        </row>
        <row r="4650">
          <cell r="L4650" t="str">
            <v>Сепараторщик (по типам производств)</v>
          </cell>
        </row>
        <row r="4651">
          <cell r="L4651" t="str">
            <v>Сепараторщик биомассы</v>
          </cell>
        </row>
        <row r="4652">
          <cell r="L4652" t="str">
            <v>Сепараторщик шлифзерна</v>
          </cell>
        </row>
        <row r="4653">
          <cell r="L4653" t="str">
            <v>Серебрильщик</v>
          </cell>
        </row>
        <row r="4654">
          <cell r="L4654" t="str">
            <v>Сестра-хозяйка</v>
          </cell>
        </row>
        <row r="4655">
          <cell r="L4655" t="str">
            <v>Сетевязальщик</v>
          </cell>
        </row>
        <row r="4656">
          <cell r="L4656" t="str">
            <v>Сигналист</v>
          </cell>
        </row>
        <row r="4657">
          <cell r="L4657" t="str">
            <v>Сигнальщик боновый</v>
          </cell>
        </row>
        <row r="4658">
          <cell r="L4658" t="str">
            <v>Сиделка</v>
          </cell>
        </row>
        <row r="4659">
          <cell r="L4659" t="str">
            <v>Сиделка (помощник по уходу)</v>
          </cell>
        </row>
        <row r="4660">
          <cell r="L4660" t="str">
            <v>Силосник</v>
          </cell>
        </row>
        <row r="4661">
          <cell r="L4661" t="str">
            <v>Синильщик</v>
          </cell>
        </row>
        <row r="4662">
          <cell r="L4662" t="str">
            <v>Скиповой</v>
          </cell>
        </row>
        <row r="4663">
          <cell r="L4663" t="str">
            <v>Скирдовальщик</v>
          </cell>
        </row>
        <row r="4664">
          <cell r="L4664" t="str">
            <v>Складывальщик</v>
          </cell>
        </row>
        <row r="4665">
          <cell r="L4665" t="str">
            <v>Склеивальщик нитей и текстильно-галантерейных изделий</v>
          </cell>
        </row>
        <row r="4666">
          <cell r="L4666" t="str">
            <v>Склейщик</v>
          </cell>
        </row>
        <row r="4667">
          <cell r="L4667" t="str">
            <v>Склейщик блоков, заготовок и строительных конструкций</v>
          </cell>
        </row>
        <row r="4668">
          <cell r="L4668" t="str">
            <v>Склейщик керамических, фарфоровых и фаянсовых изделий</v>
          </cell>
        </row>
        <row r="4669">
          <cell r="L4669" t="str">
            <v>Склейщик оптических деталей</v>
          </cell>
        </row>
        <row r="4670">
          <cell r="L4670" t="str">
            <v>Склейщик технических камней</v>
          </cell>
        </row>
        <row r="4671">
          <cell r="L4671" t="str">
            <v>Склейщик фанерных труб</v>
          </cell>
        </row>
        <row r="4672">
          <cell r="L4672" t="str">
            <v>Склейщик электрокерамических изделий</v>
          </cell>
        </row>
        <row r="4673">
          <cell r="L4673" t="str">
            <v>Склейщик-окрасчик очковых оправ из пластмасс</v>
          </cell>
        </row>
        <row r="4674">
          <cell r="L4674" t="str">
            <v>Скорняк-наборщик</v>
          </cell>
        </row>
        <row r="4675">
          <cell r="L4675" t="str">
            <v>Скорняк-раскройщик</v>
          </cell>
        </row>
        <row r="4676">
          <cell r="L4676" t="str">
            <v>Скрайбировщик пластин</v>
          </cell>
        </row>
        <row r="4677">
          <cell r="L4677" t="str">
            <v>Скрипичный мастер</v>
          </cell>
        </row>
        <row r="4678">
          <cell r="L4678" t="str">
            <v>Скрубберщик-насосчик</v>
          </cell>
        </row>
        <row r="4679">
          <cell r="L4679" t="str">
            <v>Скрутчик изделий кабельного производства</v>
          </cell>
        </row>
        <row r="4680">
          <cell r="L4680" t="str">
            <v>Скрутчик-изолировщик жил и кабеля</v>
          </cell>
        </row>
        <row r="4681">
          <cell r="L4681" t="str">
            <v>Скрутчик-изолировщик элементов кабелей связи</v>
          </cell>
        </row>
        <row r="4682">
          <cell r="L4682" t="str">
            <v>Слесарь аварийно-восстановительных работ</v>
          </cell>
        </row>
        <row r="4683">
          <cell r="L4683" t="str">
            <v>Слесарь аварийно-восстановительных работ в газовом хозяйстве</v>
          </cell>
        </row>
        <row r="4684">
          <cell r="L4684" t="str">
            <v>Слесарь аварийно-восстановительных работ на сетях водоснабжения и водоотведения</v>
          </cell>
        </row>
        <row r="4685">
          <cell r="L4685" t="str">
            <v>Слесарь зумпфового агрегата</v>
          </cell>
        </row>
        <row r="4686">
          <cell r="L4686" t="str">
            <v>Слесарь механосборочных работ</v>
          </cell>
        </row>
        <row r="4687">
          <cell r="L4687" t="str">
            <v>Слесарь по аэрогидродинамическим испытаниям</v>
          </cell>
        </row>
        <row r="4688">
          <cell r="L4688" t="str">
            <v>Слесарь по выводам и обмоткам электрических машин</v>
          </cell>
        </row>
        <row r="4689">
          <cell r="L4689" t="str">
            <v>Слесарь по изготовлению деталей и узлов систем вентиляции, кондиционирования воздуха, пневмотранспорта и аспирации</v>
          </cell>
        </row>
        <row r="4690">
          <cell r="L4690" t="str">
            <v>Слесарь по изготовлению и доводке деталей изделий РКТ</v>
          </cell>
        </row>
        <row r="4691">
          <cell r="L4691" t="str">
            <v>Слесарь по изготовлению и доводке деталей летательных аппаратов</v>
          </cell>
        </row>
        <row r="4692">
          <cell r="L4692" t="str">
            <v>Слесарь по изготовлению и ремонту трубопроводов</v>
          </cell>
        </row>
        <row r="4693">
          <cell r="L4693" t="str">
            <v>Слесарь по изготовлению и ремонту трубопроводов изделий ракетно-космической техники</v>
          </cell>
        </row>
        <row r="4694">
          <cell r="L4694" t="str">
            <v>Слесарь по изготовлению узлов и деталей санитарно-технических систем</v>
          </cell>
        </row>
        <row r="4695">
          <cell r="L4695" t="str">
            <v>Слесарь по изготовлению узлов и деталей технологических трубопроводов</v>
          </cell>
        </row>
        <row r="4696">
          <cell r="L4696" t="str">
            <v>Слесарь по контрольно-измерительным приборам и автоматике</v>
          </cell>
        </row>
        <row r="4697">
          <cell r="L4697" t="str">
            <v>Слесарь по монтажу и ремонту оснований морских буровых и эстакад</v>
          </cell>
        </row>
        <row r="4698">
          <cell r="L4698" t="str">
            <v>Слесарь по обслуживанию буровых</v>
          </cell>
        </row>
        <row r="4699">
          <cell r="L4699" t="str">
            <v>Слесарь по обслуживанию и ремонту гидравлического оборудования подъемных сооружений</v>
          </cell>
        </row>
        <row r="4700">
          <cell r="L4700" t="str">
            <v>Слесарь по обслуживанию и ремонту механического оборудования подъемных сооружений</v>
          </cell>
        </row>
        <row r="4701">
          <cell r="L4701" t="str">
            <v>Слесарь по обслуживанию и ремонту оборудования</v>
          </cell>
        </row>
        <row r="4702">
          <cell r="L4702" t="str">
            <v>слесарь по обслуживанию и ремонту оборудования подъёмных сооружений профессия</v>
          </cell>
        </row>
        <row r="4703">
          <cell r="L4703" t="str">
            <v>Слесарь по обслуживанию и ремонту подъемных сооружений</v>
          </cell>
        </row>
        <row r="4704">
          <cell r="L4704" t="str">
            <v>Слесарь по обслуживанию и ремонту электрического оборудования подъемных сооружений</v>
          </cell>
        </row>
        <row r="4705">
          <cell r="L4705" t="str">
            <v>Слесарь по обслуживанию котельного оборудования (3-й уровень квалификации)</v>
          </cell>
        </row>
        <row r="4706">
          <cell r="L4706" t="str">
            <v>Слесарь по обслуживанию котельного оборудования (на сетях коммунального теплоснабжения)</v>
          </cell>
        </row>
        <row r="4707">
          <cell r="L4707" t="str">
            <v>Слесарь по обслуживанию оборудования электростанций</v>
          </cell>
        </row>
        <row r="4708">
          <cell r="L4708" t="str">
            <v>Слесарь по обслуживанию тепловых пунктов</v>
          </cell>
        </row>
        <row r="4709">
          <cell r="L4709" t="str">
            <v>Слесарь по обслуживанию тепловых сетей</v>
          </cell>
        </row>
        <row r="4710">
          <cell r="L4710" t="str">
            <v>Слесарь по осмотру и ремонту локомотивов на пунктах технического обслуживания</v>
          </cell>
        </row>
        <row r="4711">
          <cell r="L4711" t="str">
            <v>Слесарь по ремонту авиационных двигателей</v>
          </cell>
        </row>
        <row r="4712">
          <cell r="L4712" t="str">
            <v>Слесарь по ремонту автомобилей</v>
          </cell>
        </row>
        <row r="4713">
          <cell r="L4713" t="str">
            <v>Слесарь по ремонту автомобилей - электрогазосварщик</v>
          </cell>
        </row>
        <row r="4714">
          <cell r="L4714" t="str">
            <v>Слесарь по ремонту агрегатов</v>
          </cell>
        </row>
        <row r="4715">
          <cell r="L4715" t="str">
            <v>Слесарь по ремонту боевых и специальных машин</v>
          </cell>
        </row>
        <row r="4716">
          <cell r="L4716" t="str">
            <v>Слесарь по ремонту гидротурбинного оборудования</v>
          </cell>
        </row>
        <row r="4717">
          <cell r="L4717" t="str">
            <v>Слесарь по ремонту дорожно-строительных машин и тракторов</v>
          </cell>
        </row>
        <row r="4718">
          <cell r="L4718" t="str">
            <v>Слесарь по ремонту и обслуживанию перегрузочных машин</v>
          </cell>
        </row>
        <row r="4719">
          <cell r="L4719" t="str">
            <v>Слесарь по ремонту и обслуживанию систем вентиляции и кондиционирования</v>
          </cell>
        </row>
        <row r="4720">
          <cell r="L4720" t="str">
            <v>Слесарь по ремонту котельного оборудования (4-й уровень квалификации)</v>
          </cell>
        </row>
        <row r="4721">
          <cell r="L4721" t="str">
            <v>Слесарь по ремонту лесозаготовительного оборудования</v>
          </cell>
        </row>
        <row r="4722">
          <cell r="L4722" t="str">
            <v>Слесарь по ремонту летательных аппаратов</v>
          </cell>
        </row>
        <row r="4723">
          <cell r="L4723" t="str">
            <v>Слесарь по ремонту оборудования котельных и пылеприготовительных цехов</v>
          </cell>
        </row>
        <row r="4724">
          <cell r="L4724" t="str">
            <v>Слесарь по ремонту оборудования тепловых сетей</v>
          </cell>
        </row>
        <row r="4725">
          <cell r="L4725" t="str">
            <v>Слесарь по ремонту оборудования топливоподачи</v>
          </cell>
        </row>
        <row r="4726">
          <cell r="L4726" t="str">
            <v>Слесарь по ремонту парогазотурбинного оборудования</v>
          </cell>
        </row>
        <row r="4727">
          <cell r="L4727" t="str">
            <v>Слесарь по ремонту подвижного состава</v>
          </cell>
        </row>
        <row r="4728">
          <cell r="L4728" t="str">
            <v>Слесарь по ремонту подвижного состава метрополитена</v>
          </cell>
        </row>
        <row r="4729">
          <cell r="L4729" t="str">
            <v>Слесарь по ремонту промыслового нефтегазового оборудования</v>
          </cell>
        </row>
        <row r="4730">
          <cell r="L4730" t="str">
            <v>Слесарь по ремонту путевых машин и механизмов</v>
          </cell>
        </row>
        <row r="4731">
          <cell r="L4731" t="str">
            <v>Слесарь по ремонту реакторно-турбинного оборудования</v>
          </cell>
        </row>
        <row r="4732">
          <cell r="L4732" t="str">
            <v>Слесарь по ремонту сельскохозяйственных машин и оборудования</v>
          </cell>
        </row>
        <row r="4733">
          <cell r="L4733" t="str">
            <v>Слесарь по ремонту специального железнодорожного подвижного состава и механизмов</v>
          </cell>
        </row>
        <row r="4734">
          <cell r="L4734" t="str">
            <v>Слесарь по ремонту строительных машин</v>
          </cell>
        </row>
        <row r="4735">
          <cell r="L4735" t="str">
            <v>Слесарь по ремонту технологических установок</v>
          </cell>
        </row>
        <row r="4736">
          <cell r="L4736" t="str">
            <v>слесарь по ремонту технологического оборудования стандарт</v>
          </cell>
        </row>
        <row r="4737">
          <cell r="L4737" t="str">
            <v>Слесарь по сборке металлоконструкций</v>
          </cell>
        </row>
        <row r="4738">
          <cell r="L4738" t="str">
            <v>Слесарь по такелажу и грузозахватным приспособлениям</v>
          </cell>
        </row>
        <row r="4739">
          <cell r="L4739" t="str">
            <v>Слесарь по техническому обслуживанию оборудования газоразделительного производства</v>
          </cell>
        </row>
        <row r="4740">
          <cell r="L4740" t="str">
            <v>Слесарь по техническому обслуживанию оборудования подъемных сооружений</v>
          </cell>
        </row>
        <row r="4741">
          <cell r="L4741" t="str">
            <v>Слесарь по топливной аппаратуре</v>
          </cell>
        </row>
        <row r="4742">
          <cell r="L4742" t="str">
            <v>Слесарь по эксплуатации и ремонту внутридомового и внутриквартирного газового оборудования</v>
          </cell>
        </row>
        <row r="4743">
          <cell r="L4743" t="str">
            <v>Слесарь по эксплуатации и ремонту газового оборудования</v>
          </cell>
        </row>
        <row r="4744">
          <cell r="L4744" t="str">
            <v>Слесарь по эксплуатации и ремонту газоиспользующего оборудования</v>
          </cell>
        </row>
        <row r="4745">
          <cell r="L4745" t="str">
            <v>Слесарь по эксплуатации и ремонту подземных газопроводов</v>
          </cell>
        </row>
        <row r="4746">
          <cell r="L4746" t="str">
            <v>Слесарь по эксплуатации наружных газопроводов газораспределительных систем</v>
          </cell>
        </row>
        <row r="4747">
          <cell r="L4747" t="str">
            <v>Слесарь системы испарительного охлаждения</v>
          </cell>
        </row>
        <row r="4748">
          <cell r="L4748" t="str">
            <v>Слесарь строительный</v>
          </cell>
        </row>
        <row r="4749">
          <cell r="L4749" t="str">
            <v>Слесарь централизованной смазочной станции</v>
          </cell>
        </row>
        <row r="4750">
          <cell r="L4750" t="str">
            <v>Слесарь электродной продукции</v>
          </cell>
        </row>
        <row r="4751">
          <cell r="L4751" t="str">
            <v>Слесарь-вакуумщик</v>
          </cell>
        </row>
        <row r="4752">
          <cell r="L4752" t="str">
            <v>Слесарь-доводчик специзделий</v>
          </cell>
        </row>
        <row r="4753">
          <cell r="L4753" t="str">
            <v>Слесарь-инструментальщик</v>
          </cell>
        </row>
        <row r="4754">
          <cell r="L4754" t="str">
            <v>Слесарь-испытатель</v>
          </cell>
        </row>
        <row r="4755">
          <cell r="L4755" t="str">
            <v>Слесарь-механик по испытанию установок и аппаратуры</v>
          </cell>
        </row>
        <row r="4756">
          <cell r="L4756" t="str">
            <v>Слесарь-механик по радиоэлектронной аппаратуре</v>
          </cell>
        </row>
        <row r="4757">
          <cell r="L4757" t="str">
            <v>Слесарь-механик по ремонту авиационных приборов</v>
          </cell>
        </row>
        <row r="4758">
          <cell r="L4758" t="str">
            <v>Слесарь-механик электромеханических приборов и систем</v>
          </cell>
        </row>
        <row r="4759">
          <cell r="L4759" t="str">
            <v>Слесарь-монтажник приборного оборудования</v>
          </cell>
        </row>
        <row r="4760">
          <cell r="L4760" t="str">
            <v>Слесарь-монтажник судовой</v>
          </cell>
        </row>
        <row r="4761">
          <cell r="L4761" t="str">
            <v>Слесарь-обходчик канатных дорог и фуникулеров</v>
          </cell>
        </row>
        <row r="4762">
          <cell r="L4762" t="str">
            <v>Слесарь-обходчик пассажирских канатных дорог и фуникулеров</v>
          </cell>
        </row>
        <row r="4763">
          <cell r="L4763" t="str">
            <v>Слесарь-опрессовщик</v>
          </cell>
        </row>
        <row r="4764">
          <cell r="L4764" t="str">
            <v>Слесарь-проводчик</v>
          </cell>
        </row>
        <row r="4765">
          <cell r="L4765" t="str">
            <v>Слесарь-ремонтник</v>
          </cell>
        </row>
        <row r="4766">
          <cell r="L4766" t="str">
            <v>Слесарь-ремонтник нефтепромыслового оборудования</v>
          </cell>
        </row>
        <row r="4767">
          <cell r="L4767" t="str">
            <v>Слесарь-ремонтник, непосредственно занятый на объектах добычи нефти и газа</v>
          </cell>
        </row>
        <row r="4768">
          <cell r="L4768" t="str">
            <v>Слесарь-сантехник</v>
          </cell>
        </row>
        <row r="4769">
          <cell r="L4769" t="str">
            <v>Слесарь-сантехник домовых санитарно,технических систем и оборудования</v>
          </cell>
        </row>
        <row r="4770">
          <cell r="L4770" t="str">
            <v>Слесарь-сборщик</v>
          </cell>
        </row>
        <row r="4771">
          <cell r="L4771" t="str">
            <v>Слесарь-сборщик авиационных приборов</v>
          </cell>
        </row>
        <row r="4772">
          <cell r="L4772" t="str">
            <v>Слесарь-сборщик автоматических космических аппаратов</v>
          </cell>
        </row>
        <row r="4773">
          <cell r="L4773" t="str">
            <v>Слесарь-сборщик двигателей и агрегатов</v>
          </cell>
        </row>
        <row r="4774">
          <cell r="L4774" t="str">
            <v>Слесарь-сборщик изделий ракетно,космической техники</v>
          </cell>
        </row>
        <row r="4775">
          <cell r="L4775" t="str">
            <v>Слесарь-сборщик летательных аппаратов</v>
          </cell>
        </row>
        <row r="4776">
          <cell r="L4776" t="str">
            <v>Слесарь-сборщик радиоэлектронной аппаратуры и приборов</v>
          </cell>
        </row>
        <row r="4777">
          <cell r="L4777" t="str">
            <v>Слесарь-сборщик универсальных сборных приспособлений (УСП)</v>
          </cell>
        </row>
        <row r="4778">
          <cell r="L4778" t="str">
            <v>Слесарь-сборщик, разборщик ГК, ЦЧ</v>
          </cell>
        </row>
        <row r="4779">
          <cell r="L4779" t="str">
            <v>Слесарь-сборщик, разборщик специзделий</v>
          </cell>
        </row>
        <row r="4780">
          <cell r="L4780" t="str">
            <v>Слесарь-сборщик, разборщик ядерных боеприпасов</v>
          </cell>
        </row>
        <row r="4781">
          <cell r="L4781" t="str">
            <v>Слесарь-стендовик на огневых стендах изделий с ЖРД и РДТТ</v>
          </cell>
        </row>
        <row r="4782">
          <cell r="L4782" t="str">
            <v>Слесарь-судоремонтник</v>
          </cell>
        </row>
        <row r="4783">
          <cell r="L4783" t="str">
            <v>Слесарь-электрик по обслуживанию и ремонту металлоконструкций метрополитена</v>
          </cell>
        </row>
        <row r="4784">
          <cell r="L4784" t="str">
            <v>Слесарь-электрик по обслуживанию и ремонту оборудования метрополитена</v>
          </cell>
        </row>
        <row r="4785">
          <cell r="L4785" t="str">
            <v>Слесарь-электрик по обслуживанию и ремонту станционного и тоннельного оборудования метрополитена</v>
          </cell>
        </row>
        <row r="4786">
          <cell r="L4786" t="str">
            <v>Слесарь-электрик по обслуживанию и ремонту эскалаторов</v>
          </cell>
        </row>
        <row r="4787">
          <cell r="L4787" t="str">
            <v>Слесарь-электрик по ремонту электрооборудования</v>
          </cell>
        </row>
        <row r="4788">
          <cell r="L4788" t="str">
            <v>Слесарь-электромонтажник</v>
          </cell>
        </row>
        <row r="4789">
          <cell r="L4789" t="str">
            <v>Сливщик стекломассы</v>
          </cell>
        </row>
        <row r="4790">
          <cell r="L4790" t="str">
            <v>Сливщик-разливщик</v>
          </cell>
        </row>
        <row r="4791">
          <cell r="L4791" t="str">
            <v>Смазчик</v>
          </cell>
        </row>
        <row r="4792">
          <cell r="L4792" t="str">
            <v>Смесильщик</v>
          </cell>
        </row>
        <row r="4793">
          <cell r="L4793" t="str">
            <v>Смесительщик</v>
          </cell>
        </row>
        <row r="4794">
          <cell r="L4794" t="str">
            <v>Смесительщик муки на силосах</v>
          </cell>
        </row>
        <row r="4795">
          <cell r="L4795" t="str">
            <v>Смешивальщик волокна</v>
          </cell>
        </row>
        <row r="4796">
          <cell r="L4796" t="str">
            <v>Смольщик берд</v>
          </cell>
        </row>
        <row r="4797">
          <cell r="L4797" t="str">
            <v>Смольщик пакли</v>
          </cell>
        </row>
        <row r="4798">
          <cell r="L4798" t="str">
            <v>Смотритель</v>
          </cell>
        </row>
        <row r="4799">
          <cell r="L4799" t="str">
            <v>Смотритель здания</v>
          </cell>
        </row>
        <row r="4800">
          <cell r="L4800" t="str">
            <v>Смотритель кладбища (колумбария)</v>
          </cell>
        </row>
        <row r="4801">
          <cell r="L4801" t="str">
            <v>Смотритель маяка</v>
          </cell>
        </row>
        <row r="4802">
          <cell r="L4802" t="str">
            <v>Смотритель огней</v>
          </cell>
        </row>
        <row r="4803">
          <cell r="L4803" t="str">
            <v>Снаряжалыцик детонаторов</v>
          </cell>
        </row>
        <row r="4804">
          <cell r="L4804" t="str">
            <v>Снаряжалыцик-доводчик</v>
          </cell>
        </row>
        <row r="4805">
          <cell r="L4805" t="str">
            <v>Сновальщик</v>
          </cell>
        </row>
        <row r="4806">
          <cell r="L4806" t="str">
            <v>Собаковод</v>
          </cell>
        </row>
        <row r="4807">
          <cell r="L4807" t="str">
            <v>Содовщик</v>
          </cell>
        </row>
        <row r="4808">
          <cell r="L4808" t="str">
            <v>Солодовщик</v>
          </cell>
        </row>
        <row r="4809">
          <cell r="L4809" t="str">
            <v>Сопровождающий инвалидов, лиц с ограниченными возможностями здоровья (сопровождающий спортсмена-инвалида первой группы инвалидности)</v>
          </cell>
        </row>
        <row r="4810">
          <cell r="L4810" t="str">
            <v>Сопровождающий несовершеннолетних спортсменов (несовершеннолетних лиц)</v>
          </cell>
        </row>
        <row r="4811">
          <cell r="L4811" t="str">
            <v>Сортировщик</v>
          </cell>
        </row>
        <row r="4812">
          <cell r="L4812" t="str">
            <v>Сортировщик (упаковщик) теплоизоляционных изделий</v>
          </cell>
        </row>
        <row r="4813">
          <cell r="L4813" t="str">
            <v>Сортировщик абразивных материалов</v>
          </cell>
        </row>
        <row r="4814">
          <cell r="L4814" t="str">
            <v>Сортировщик алмазов</v>
          </cell>
        </row>
        <row r="4815">
          <cell r="L4815" t="str">
            <v>Сортировщик бриллиантов</v>
          </cell>
        </row>
        <row r="4816">
          <cell r="L4816" t="str">
            <v>Сортировщик бумажного производства</v>
          </cell>
        </row>
        <row r="4817">
          <cell r="L4817" t="str">
            <v>Сортировщик в производстве карандашей</v>
          </cell>
        </row>
        <row r="4818">
          <cell r="L4818" t="str">
            <v>Сортировщик в производстве пищевой продукции</v>
          </cell>
        </row>
        <row r="4819">
          <cell r="L4819" t="str">
            <v>Сортировщик декоративных пород дерева</v>
          </cell>
        </row>
        <row r="4820">
          <cell r="L4820" t="str">
            <v>Сортировщик деталей подшипников</v>
          </cell>
        </row>
        <row r="4821">
          <cell r="L4821" t="str">
            <v>Сортировщик деталей часов и камней</v>
          </cell>
        </row>
        <row r="4822">
          <cell r="L4822" t="str">
            <v>Сортировщик древесины на воде</v>
          </cell>
        </row>
        <row r="4823">
          <cell r="L4823" t="str">
            <v>Сортировщик жести и изделий</v>
          </cell>
        </row>
        <row r="4824">
          <cell r="L4824" t="str">
            <v>Сортировщик игольно-платинных изделий</v>
          </cell>
        </row>
        <row r="4825">
          <cell r="L4825" t="str">
            <v>Сортировщик изделий, полуфабрикатов и материалов</v>
          </cell>
        </row>
        <row r="4826">
          <cell r="L4826" t="str">
            <v>Сортировщик изделий, сырья и материалов</v>
          </cell>
        </row>
        <row r="4827">
          <cell r="L4827" t="str">
            <v>Сортировщик кожевенно-мехового сырья</v>
          </cell>
        </row>
        <row r="4828">
          <cell r="L4828" t="str">
            <v>Сортировщик кокса</v>
          </cell>
        </row>
        <row r="4829">
          <cell r="L4829" t="str">
            <v>Сортировщик кости</v>
          </cell>
        </row>
        <row r="4830">
          <cell r="L4830" t="str">
            <v>Сортировщик кости и рога</v>
          </cell>
        </row>
        <row r="4831">
          <cell r="L4831" t="str">
            <v>Сортировщик куска на печах сопротивления</v>
          </cell>
        </row>
        <row r="4832">
          <cell r="L4832" t="str">
            <v>Сортировщик материалов и изделий из древесины</v>
          </cell>
        </row>
        <row r="4833">
          <cell r="L4833" t="str">
            <v>Сортировщик немытой шерсти</v>
          </cell>
        </row>
        <row r="4834">
          <cell r="L4834" t="str">
            <v>Сортировщик отливок</v>
          </cell>
        </row>
        <row r="4835">
          <cell r="L4835" t="str">
            <v>Сортировщик полуфабрикатов и изделий</v>
          </cell>
        </row>
        <row r="4836">
          <cell r="L4836" t="str">
            <v>Сортировщик почтовых отправлений и произведений печати</v>
          </cell>
        </row>
        <row r="4837">
          <cell r="L4837" t="str">
            <v>Сортировщик сигарного листа</v>
          </cell>
        </row>
        <row r="4838">
          <cell r="L4838" t="str">
            <v>Сортировщик сырья и волокна</v>
          </cell>
        </row>
        <row r="4839">
          <cell r="L4839" t="str">
            <v>Сортировщик сырья и изделий из слюды</v>
          </cell>
        </row>
        <row r="4840">
          <cell r="L4840" t="str">
            <v>Сортировщик сырья, материалов и изделий</v>
          </cell>
        </row>
        <row r="4841">
          <cell r="L4841" t="str">
            <v>Сортировщик сырья, фарфоровых, фаянсовых и керамических изделий</v>
          </cell>
        </row>
        <row r="4842">
          <cell r="L4842" t="str">
            <v>Сортировщик табака</v>
          </cell>
        </row>
        <row r="4843">
          <cell r="L4843" t="str">
            <v>Сортировщик табака в ферментационном производстве</v>
          </cell>
        </row>
        <row r="4844">
          <cell r="L4844" t="str">
            <v>Сортировщик табачных изделий</v>
          </cell>
        </row>
        <row r="4845">
          <cell r="L4845" t="str">
            <v>Сортировщик тушек птицы и кроликов</v>
          </cell>
        </row>
        <row r="4846">
          <cell r="L4846" t="str">
            <v>Сортировщик шкур</v>
          </cell>
        </row>
        <row r="4847">
          <cell r="L4847" t="str">
            <v>Сортировщик шкурок кроликов</v>
          </cell>
        </row>
        <row r="4848">
          <cell r="L4848" t="str">
            <v>Сортировщик шпона и фанеры</v>
          </cell>
        </row>
        <row r="4849">
          <cell r="L4849" t="str">
            <v>Сортировщик электродов</v>
          </cell>
        </row>
        <row r="4850">
          <cell r="L4850" t="str">
            <v>Сортировщик электроизоляционных материалов</v>
          </cell>
        </row>
        <row r="4851">
          <cell r="L4851" t="str">
            <v>Сортировщик электроугольных изделий</v>
          </cell>
        </row>
        <row r="4852">
          <cell r="L4852" t="str">
            <v>Сортировщик-разборщик чая</v>
          </cell>
        </row>
        <row r="4853">
          <cell r="L4853" t="str">
            <v>Сортировщик-сборщик лома и отходов металла</v>
          </cell>
        </row>
        <row r="4854">
          <cell r="L4854" t="str">
            <v>Сортировщик-сдатчик металла</v>
          </cell>
        </row>
        <row r="4855">
          <cell r="L4855" t="str">
            <v>Составитель аппретур, эмульсий и лаков</v>
          </cell>
        </row>
        <row r="4856">
          <cell r="L4856" t="str">
            <v>Составитель вагонных партий табака</v>
          </cell>
        </row>
        <row r="4857">
          <cell r="L4857" t="str">
            <v>Составитель коллагеновой массы</v>
          </cell>
        </row>
        <row r="4858">
          <cell r="L4858" t="str">
            <v>Составитель массы на мешалках</v>
          </cell>
        </row>
        <row r="4859">
          <cell r="L4859" t="str">
            <v>Составитель навесок ингредиентов</v>
          </cell>
        </row>
        <row r="4860">
          <cell r="L4860" t="str">
            <v>Составитель обмазки</v>
          </cell>
        </row>
        <row r="4861">
          <cell r="L4861" t="str">
            <v>Составитель описи объектов населенных пунктов</v>
          </cell>
        </row>
        <row r="4862">
          <cell r="L4862" t="str">
            <v>Составитель пасты</v>
          </cell>
        </row>
        <row r="4863">
          <cell r="L4863" t="str">
            <v>Составитель перопуховой смеси</v>
          </cell>
        </row>
        <row r="4864">
          <cell r="L4864" t="str">
            <v>Составитель поездов</v>
          </cell>
        </row>
        <row r="4865">
          <cell r="L4865" t="str">
            <v>Составитель смесей</v>
          </cell>
        </row>
        <row r="4866">
          <cell r="L4866" t="str">
            <v>Составитель смеси моющих средств</v>
          </cell>
        </row>
        <row r="4867">
          <cell r="L4867" t="str">
            <v>Составитель фарша</v>
          </cell>
        </row>
        <row r="4868">
          <cell r="L4868" t="str">
            <v>Составитель фтористых присадок</v>
          </cell>
        </row>
        <row r="4869">
          <cell r="L4869" t="str">
            <v>Составитель химических растворов</v>
          </cell>
        </row>
        <row r="4870">
          <cell r="L4870" t="str">
            <v>Составщик шихты</v>
          </cell>
        </row>
        <row r="4871">
          <cell r="L4871" t="str">
            <v>Социальный работник</v>
          </cell>
        </row>
        <row r="4872">
          <cell r="L4872" t="str">
            <v>Спасатель</v>
          </cell>
        </row>
        <row r="4873">
          <cell r="L4873" t="str">
            <v>Спасатель на акватории</v>
          </cell>
        </row>
        <row r="4874">
          <cell r="L4874" t="str">
            <v>Спекальщик</v>
          </cell>
        </row>
        <row r="4875">
          <cell r="L4875" t="str">
            <v>Спекальщик инструмента из алмазов и сверхтвердых материалов</v>
          </cell>
        </row>
        <row r="4876">
          <cell r="L4876" t="str">
            <v>Спекальщик кювет</v>
          </cell>
        </row>
        <row r="4877">
          <cell r="L4877" t="str">
            <v>Спекальщик ленточных сердечников</v>
          </cell>
        </row>
        <row r="4878">
          <cell r="L4878" t="str">
            <v>Спекальщик стекловолокна</v>
          </cell>
        </row>
        <row r="4879">
          <cell r="L4879" t="str">
            <v>Специалист контактных информационных центров</v>
          </cell>
        </row>
        <row r="4880">
          <cell r="L4880" t="str">
            <v>Специалист по безопасности товаров и услуг для детей</v>
          </cell>
        </row>
        <row r="4881">
          <cell r="L4881" t="str">
            <v>Специалист по кадрам</v>
          </cell>
        </row>
        <row r="4882">
          <cell r="L4882" t="str">
            <v>Специалист по маникюру</v>
          </cell>
        </row>
        <row r="4883">
          <cell r="L4883" t="str">
            <v>Специалист по нанесению покрытий</v>
          </cell>
        </row>
        <row r="4884">
          <cell r="L4884" t="str">
            <v>Специалист по педикюру</v>
          </cell>
        </row>
        <row r="4885">
          <cell r="L4885" t="str">
            <v>Специалист по технологическому обеспечению производства детских товаров</v>
          </cell>
        </row>
        <row r="4886">
          <cell r="L4886" t="str">
            <v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</v>
          </cell>
        </row>
        <row r="4887">
          <cell r="L4887" t="str">
            <v>Специалист-организатор по благоустройству и озеленению</v>
          </cell>
        </row>
        <row r="4888">
          <cell r="L4888" t="str">
            <v>Специалист-организатор садово,паркового и ландшафтного строительства</v>
          </cell>
        </row>
        <row r="4889">
          <cell r="L4889" t="str">
            <v>Сплавщик</v>
          </cell>
        </row>
        <row r="4890">
          <cell r="L4890" t="str">
            <v>Сплавщик отходов</v>
          </cell>
        </row>
        <row r="4891">
          <cell r="L4891" t="str">
            <v>Сплотчик</v>
          </cell>
        </row>
        <row r="4892">
          <cell r="L4892" t="str">
            <v>Средовар</v>
          </cell>
        </row>
        <row r="4893">
          <cell r="L4893" t="str">
            <v>Стабилизаторщик-дефибринировщик крови</v>
          </cell>
        </row>
        <row r="4894">
          <cell r="L4894" t="str">
            <v>Стабилизировщик кабелей</v>
          </cell>
        </row>
        <row r="4895">
          <cell r="L4895" t="str">
            <v>Ставильщик</v>
          </cell>
        </row>
        <row r="4896">
          <cell r="L4896" t="str">
            <v>Ставильщик-выборщик изделий из печей</v>
          </cell>
        </row>
        <row r="4897">
          <cell r="L4897" t="str">
            <v>Ставильщик-выборщик фарфоровых, фаянсовых и керамических изделий на вагонетках</v>
          </cell>
        </row>
        <row r="4898">
          <cell r="L4898" t="str">
            <v>Сталевар вакуумной печи</v>
          </cell>
        </row>
        <row r="4899">
          <cell r="L4899" t="str">
            <v>Сталевар конвертера</v>
          </cell>
        </row>
        <row r="4900">
          <cell r="L4900" t="str">
            <v>Сталевар мартеновской печи</v>
          </cell>
        </row>
        <row r="4901">
          <cell r="L4901" t="str">
            <v>Сталевар установки внепечной обработки стали</v>
          </cell>
        </row>
        <row r="4902">
          <cell r="L4902" t="str">
            <v>Сталевар установки электрошлакового переплава</v>
          </cell>
        </row>
        <row r="4903">
          <cell r="L4903" t="str">
            <v>Сталевар электропечи</v>
          </cell>
        </row>
        <row r="4904">
          <cell r="L4904" t="str">
            <v>Сталеплавильщик (по типам производств)</v>
          </cell>
        </row>
        <row r="4905">
          <cell r="L4905" t="str">
            <v>Станочник (металлообработка)</v>
          </cell>
        </row>
        <row r="4906">
          <cell r="L4906" t="str">
            <v>Станочник деревообрабатывающих станков</v>
          </cell>
        </row>
        <row r="4907">
          <cell r="L4907" t="str">
            <v>Станочник клеенаносящего станка</v>
          </cell>
        </row>
        <row r="4908">
          <cell r="L4908" t="str">
            <v>Станочник кромкофуговального станка</v>
          </cell>
        </row>
        <row r="4909">
          <cell r="L4909" t="str">
            <v>Станочник на механической обработке электродной продукции</v>
          </cell>
        </row>
        <row r="4910">
          <cell r="L4910" t="str">
            <v>Станочник на обработке твердосплавной продукции</v>
          </cell>
        </row>
        <row r="4911">
          <cell r="L4911" t="str">
            <v>Станочник навивочного станка</v>
          </cell>
        </row>
        <row r="4912">
          <cell r="L4912" t="str">
            <v>Станочник оборудования жестяно-баночного производства</v>
          </cell>
        </row>
        <row r="4913">
          <cell r="L4913" t="str">
            <v>Станочник по изготовлению гнутой мебели</v>
          </cell>
        </row>
        <row r="4914">
          <cell r="L4914" t="str">
            <v>Станочник по обработке деталей из взрывчатых материалов</v>
          </cell>
        </row>
        <row r="4915">
          <cell r="L4915" t="str">
            <v>Станочник по обработке деталей из ВМ</v>
          </cell>
        </row>
        <row r="4916">
          <cell r="L4916" t="str">
            <v>Станочник ребросклеивающего станка</v>
          </cell>
        </row>
        <row r="4917">
          <cell r="L4917" t="str">
            <v>Станочник специальных деревообрабатывающих станков</v>
          </cell>
        </row>
        <row r="4918">
          <cell r="L4918" t="str">
            <v>Станочник специальных металлообрабатывающих станков</v>
          </cell>
        </row>
        <row r="4919">
          <cell r="L4919" t="str">
            <v>Станочник усовочного станка</v>
          </cell>
        </row>
        <row r="4920">
          <cell r="L4920" t="str">
            <v>Станочник широкого профиля</v>
          </cell>
        </row>
        <row r="4921">
          <cell r="L4921" t="str">
            <v>Станочник-распиловщик</v>
          </cell>
        </row>
        <row r="4922">
          <cell r="L4922" t="str">
            <v>Станционный рабочий</v>
          </cell>
        </row>
        <row r="4923">
          <cell r="L4923" t="str">
            <v>Старший машинист котельного оборудования</v>
          </cell>
        </row>
        <row r="4924">
          <cell r="L4924" t="str">
            <v>Старший машинист котлотурбинного цеха</v>
          </cell>
        </row>
        <row r="4925">
          <cell r="L4925" t="str">
            <v>Старший машинист турбинного отделения</v>
          </cell>
        </row>
        <row r="4926">
          <cell r="L4926" t="str">
            <v>Старший машинист энергоблоков</v>
          </cell>
        </row>
        <row r="4927">
          <cell r="L4927" t="str">
            <v>Старший оператор диспетчерской движения флота</v>
          </cell>
        </row>
        <row r="4928">
          <cell r="L4928" t="str">
            <v>Старший оператор реакторного отделения</v>
          </cell>
        </row>
        <row r="4929">
          <cell r="L4929" t="str">
            <v>Старший оператор спецводоочистки</v>
          </cell>
        </row>
        <row r="4930">
          <cell r="L4930" t="str">
            <v>Старший оператор транспортно-технологического оборудования реакторного отделения</v>
          </cell>
        </row>
        <row r="4931">
          <cell r="L4931" t="str">
            <v>Статистик</v>
          </cell>
        </row>
        <row r="4932">
          <cell r="L4932" t="str">
            <v>Стволовой</v>
          </cell>
        </row>
        <row r="4933">
          <cell r="L4933" t="str">
            <v>Стекловар</v>
          </cell>
        </row>
        <row r="4934">
          <cell r="L4934" t="str">
            <v>Стеклографист (ротаторщик)</v>
          </cell>
        </row>
        <row r="4935">
          <cell r="L4935" t="str">
            <v>Стеклодув</v>
          </cell>
        </row>
        <row r="4936">
          <cell r="L4936" t="str">
            <v>Стеклопротирщик</v>
          </cell>
        </row>
        <row r="4937">
          <cell r="L4937" t="str">
            <v>Стекольщик</v>
          </cell>
        </row>
        <row r="4938">
          <cell r="L4938" t="str">
            <v>Стендовщик</v>
          </cell>
        </row>
        <row r="4939">
          <cell r="L4939" t="str">
            <v>Стенографистка</v>
          </cell>
        </row>
        <row r="4940">
          <cell r="L4940" t="str">
            <v>Стереотипер</v>
          </cell>
        </row>
        <row r="4941">
          <cell r="L4941" t="str">
            <v>Стерженщик в литье по выплавляемым моделям</v>
          </cell>
        </row>
        <row r="4942">
          <cell r="L4942" t="str">
            <v>Стерженщик машинной формовки</v>
          </cell>
        </row>
        <row r="4943">
          <cell r="L4943" t="str">
            <v>Стерженщик ручной формовки</v>
          </cell>
        </row>
        <row r="4944">
          <cell r="L4944" t="str">
            <v>Стерилизаторщик ваты</v>
          </cell>
        </row>
        <row r="4945">
          <cell r="L4945" t="str">
            <v>Стерилизаторщик материалов и препаратов</v>
          </cell>
        </row>
        <row r="4946">
          <cell r="L4946" t="str">
            <v>Стерилизаторщик питательных сред</v>
          </cell>
        </row>
        <row r="4947">
          <cell r="L4947" t="str">
            <v>Столяр</v>
          </cell>
        </row>
        <row r="4948">
          <cell r="L4948" t="str">
            <v>Столяр по изготовлению декораций</v>
          </cell>
        </row>
        <row r="4949">
          <cell r="L4949" t="str">
            <v>Столяр по изготовлению и ремонту деталей и узлов музыкальных инструментов</v>
          </cell>
        </row>
        <row r="4950">
          <cell r="L4950" t="str">
            <v>Столяр строительный</v>
          </cell>
        </row>
        <row r="4951">
          <cell r="L4951" t="str">
            <v>Столяр судовой</v>
          </cell>
        </row>
        <row r="4952">
          <cell r="L4952" t="str">
            <v>Сторож (вахтер)</v>
          </cell>
        </row>
        <row r="4953">
          <cell r="L4953" t="str">
            <v>Стрелок</v>
          </cell>
        </row>
        <row r="4954">
          <cell r="L4954" t="str">
            <v>Стригальщик ворса</v>
          </cell>
        </row>
        <row r="4955">
          <cell r="L4955" t="str">
            <v>Строгаль кожевенно-мехового сырья и полуфабрикатов</v>
          </cell>
        </row>
        <row r="4956">
          <cell r="L4956" t="str">
            <v>Строгальщик</v>
          </cell>
        </row>
        <row r="4957">
          <cell r="L4957" t="str">
            <v>Строгальщик пластмасс</v>
          </cell>
        </row>
        <row r="4958">
          <cell r="L4958" t="str">
            <v>Стропальщик</v>
          </cell>
        </row>
        <row r="4959">
          <cell r="L4959" t="str">
            <v>Струнонавивальщик</v>
          </cell>
        </row>
        <row r="4960">
          <cell r="L4960" t="str">
            <v>Струнщик</v>
          </cell>
        </row>
        <row r="4961">
          <cell r="L4961" t="str">
            <v>Стыковщик полос</v>
          </cell>
        </row>
        <row r="4962">
          <cell r="L4962" t="str">
            <v>Стыковщик резиновых изделий</v>
          </cell>
        </row>
        <row r="4963">
          <cell r="L4963" t="str">
            <v>Стыковщик текстиля на прессе</v>
          </cell>
        </row>
        <row r="4964">
          <cell r="L4964" t="str">
            <v>Судоводитель</v>
          </cell>
        </row>
        <row r="4965">
          <cell r="L4965" t="str">
            <v>Судоводитель маломерного судна</v>
          </cell>
        </row>
        <row r="4966">
          <cell r="L4966" t="str">
            <v>Судокорпусник-ремонтник</v>
          </cell>
        </row>
        <row r="4967">
          <cell r="L4967" t="str">
            <v>Судопропускник</v>
          </cell>
        </row>
        <row r="4968">
          <cell r="L4968" t="str">
            <v>Сукновал</v>
          </cell>
        </row>
        <row r="4969">
          <cell r="L4969" t="str">
            <v>Сульфатчик</v>
          </cell>
        </row>
        <row r="4970">
          <cell r="L4970" t="str">
            <v>Сушильщик</v>
          </cell>
        </row>
        <row r="4971">
          <cell r="L4971" t="str">
            <v>Сушильщик (заправщик)</v>
          </cell>
        </row>
        <row r="4972">
          <cell r="L4972" t="str">
            <v>Сушильщик абразивных изделий</v>
          </cell>
        </row>
        <row r="4973">
          <cell r="L4973" t="str">
            <v>Сушильщик асбестоцементных изделий</v>
          </cell>
        </row>
        <row r="4974">
          <cell r="L4974" t="str">
            <v>Сушильщик бумаги, картона, фибры и изделий из них</v>
          </cell>
        </row>
        <row r="4975">
          <cell r="L4975" t="str">
            <v>Сушильщик бумагоделательной (картоноделательной) машины</v>
          </cell>
        </row>
        <row r="4976">
          <cell r="L4976" t="str">
            <v>Сушильщик вакуум-формующей машины</v>
          </cell>
        </row>
        <row r="4977">
          <cell r="L4977" t="str">
            <v>Сушильщик ванилина</v>
          </cell>
        </row>
        <row r="4978">
          <cell r="L4978" t="str">
            <v>Сушильщик девулканизата</v>
          </cell>
        </row>
        <row r="4979">
          <cell r="L4979" t="str">
            <v>Сушильщик деталей и игрушек</v>
          </cell>
        </row>
        <row r="4980">
          <cell r="L4980" t="str">
            <v>Сушильщик деталей и приборов</v>
          </cell>
        </row>
        <row r="4981">
          <cell r="L4981" t="str">
            <v>Сушильщик длиннотрубчатых макарон</v>
          </cell>
        </row>
        <row r="4982">
          <cell r="L4982" t="str">
            <v>Сушильщик дощечек</v>
          </cell>
        </row>
        <row r="4983">
          <cell r="L4983" t="str">
            <v>Сушильщик дрожжей</v>
          </cell>
        </row>
        <row r="4984">
          <cell r="L4984" t="str">
            <v>Сушильщик жести</v>
          </cell>
        </row>
        <row r="4985">
          <cell r="L4985" t="str">
            <v>Сушильщик заготовок и художественных изделий</v>
          </cell>
        </row>
        <row r="4986">
          <cell r="L4986" t="str">
            <v>Сушильщик заполнителей</v>
          </cell>
        </row>
        <row r="4987">
          <cell r="L4987" t="str">
            <v>Сушильщик изделий</v>
          </cell>
        </row>
        <row r="4988">
          <cell r="L4988" t="str">
            <v>Сушильщик клеильно-сушильной машины</v>
          </cell>
        </row>
        <row r="4989">
          <cell r="L4989" t="str">
            <v>Сушильщик компонентов обмазки и флюсов</v>
          </cell>
        </row>
        <row r="4990">
          <cell r="L4990" t="str">
            <v>Сушильщик линейных форм и стержней</v>
          </cell>
        </row>
        <row r="4991">
          <cell r="L4991" t="str">
            <v>Сушильщик линолеума</v>
          </cell>
        </row>
        <row r="4992">
          <cell r="L4992" t="str">
            <v>Сушильщик лубяного сырья</v>
          </cell>
        </row>
        <row r="4993">
          <cell r="L4993" t="str">
            <v>Сушильщик махорочной крошки</v>
          </cell>
        </row>
        <row r="4994">
          <cell r="L4994" t="str">
            <v>Сушильщик отходов</v>
          </cell>
        </row>
        <row r="4995">
          <cell r="L4995" t="str">
            <v>Сушильщик пакетов конденсаторов</v>
          </cell>
        </row>
        <row r="4996">
          <cell r="L4996" t="str">
            <v>Сушильщик пергаментной машины</v>
          </cell>
        </row>
        <row r="4997">
          <cell r="L4997" t="str">
            <v>Сушильщик перопухового сырья</v>
          </cell>
        </row>
        <row r="4998">
          <cell r="L4998" t="str">
            <v>Сушильщик пищевой продукции</v>
          </cell>
        </row>
        <row r="4999">
          <cell r="L4999" t="str">
            <v>Сушильщик пленки бутафоль</v>
          </cell>
        </row>
        <row r="5000">
          <cell r="L5000" t="str">
            <v>Сушильщик посыпочных материалов</v>
          </cell>
        </row>
        <row r="5001">
          <cell r="L5001" t="str">
            <v>Сушильщик пресспата</v>
          </cell>
        </row>
        <row r="5002">
          <cell r="L5002" t="str">
            <v>Сушильщик растений</v>
          </cell>
        </row>
        <row r="5003">
          <cell r="L5003" t="str">
            <v>Сушильщик ровничной машины</v>
          </cell>
        </row>
        <row r="5004">
          <cell r="L5004" t="str">
            <v>Сушильщик стеклоизделий</v>
          </cell>
        </row>
        <row r="5005">
          <cell r="L5005" t="str">
            <v>Сушильщик стержней</v>
          </cell>
        </row>
        <row r="5006">
          <cell r="L5006" t="str">
            <v>Сушильщик стержней, форм, формовочных материалов</v>
          </cell>
        </row>
        <row r="5007">
          <cell r="L5007" t="str">
            <v>Сушильщик сырья и материалов</v>
          </cell>
        </row>
        <row r="5008">
          <cell r="L5008" t="str">
            <v>Сушильщик сырья, полуфабрикатов и изделий</v>
          </cell>
        </row>
        <row r="5009">
          <cell r="L5009" t="str">
            <v>Сушильщик теплоизоляционных изделий</v>
          </cell>
        </row>
        <row r="5010">
          <cell r="L5010" t="str">
            <v>Сушильщик фарфоровых, фаянсовых, керамических изделий и сырья</v>
          </cell>
        </row>
        <row r="5011">
          <cell r="L5011" t="str">
            <v>Сушильщик шкурок кроликов</v>
          </cell>
        </row>
        <row r="5012">
          <cell r="L5012" t="str">
            <v>Сушильщик шлифзерна, шлифпорошков и шихтовых материалов</v>
          </cell>
        </row>
        <row r="5013">
          <cell r="L5013" t="str">
            <v>Сушильщик шпона и фанеры</v>
          </cell>
        </row>
        <row r="5014">
          <cell r="L5014" t="str">
            <v>Сушильщик электродов</v>
          </cell>
        </row>
        <row r="5015">
          <cell r="L5015" t="str">
            <v>Сушильщик элементного производства</v>
          </cell>
        </row>
        <row r="5016">
          <cell r="L5016" t="str">
            <v>Счетовод</v>
          </cell>
        </row>
        <row r="5017">
          <cell r="L5017" t="str">
            <v>Счетчик</v>
          </cell>
        </row>
        <row r="5018">
          <cell r="L5018" t="str">
            <v>Счетчик меры и изделий</v>
          </cell>
        </row>
        <row r="5019">
          <cell r="L5019" t="str">
            <v>Сшивальщик металлосеток</v>
          </cell>
        </row>
        <row r="5020">
          <cell r="L5020" t="str">
            <v>Сшивальщик-проклейщик</v>
          </cell>
        </row>
        <row r="5021">
          <cell r="L5021" t="str">
            <v>Съемщик волокна</v>
          </cell>
        </row>
        <row r="5022">
          <cell r="L5022" t="str">
            <v>Съемщик диапозитивных фильмов</v>
          </cell>
        </row>
        <row r="5023">
          <cell r="L5023" t="str">
            <v>Съемщик изделий</v>
          </cell>
        </row>
        <row r="5024">
          <cell r="L5024" t="str">
            <v>Съемщик клея</v>
          </cell>
        </row>
        <row r="5025">
          <cell r="L5025" t="str">
            <v>Съемщик лент скоростемеров локомотивов</v>
          </cell>
        </row>
        <row r="5026">
          <cell r="L5026" t="str">
            <v>Съемщик мультипликационных проб</v>
          </cell>
        </row>
        <row r="5027">
          <cell r="L5027" t="str">
            <v>Съемщик оболочек с кабельных изделий</v>
          </cell>
        </row>
        <row r="5028">
          <cell r="L5028" t="str">
            <v>Съемщик обуви с колодок</v>
          </cell>
        </row>
        <row r="5029">
          <cell r="L5029" t="str">
            <v>Съемщик оптических характеристик</v>
          </cell>
        </row>
        <row r="5030">
          <cell r="L5030" t="str">
            <v>Съемщик политого стекла и фотопластинок</v>
          </cell>
        </row>
        <row r="5031">
          <cell r="L5031" t="str">
            <v>Съемщик пряжи</v>
          </cell>
        </row>
        <row r="5032">
          <cell r="L5032" t="str">
            <v>Съемщик резиновых изделий</v>
          </cell>
        </row>
        <row r="5033">
          <cell r="L5033" t="str">
            <v>Съемщик свинцовой оболочки с рукавов</v>
          </cell>
        </row>
        <row r="5034">
          <cell r="L5034" t="str">
            <v>Съемщик стекла и стеклоизделий</v>
          </cell>
        </row>
        <row r="5035">
          <cell r="L5035" t="str">
            <v>Съемщик стеклопластиковых и стекловолокнистых изделий</v>
          </cell>
        </row>
        <row r="5036">
          <cell r="L5036" t="str">
            <v>Съемщик суровья</v>
          </cell>
        </row>
        <row r="5037">
          <cell r="L5037" t="str">
            <v>Съемщик суровья, волокна и изделий</v>
          </cell>
        </row>
        <row r="5038">
          <cell r="L5038" t="str">
            <v>Съемщик теплоизоляционных изделий</v>
          </cell>
        </row>
        <row r="5039">
          <cell r="L5039" t="str">
            <v>Съемщик целлюлозы, бумаги, картона и изделий из них</v>
          </cell>
        </row>
        <row r="5040">
          <cell r="L5040" t="str">
            <v>Съемщик шелка-сырца</v>
          </cell>
        </row>
        <row r="5041">
          <cell r="L5041" t="str">
            <v>Съемщик-раскройщик металлосеток</v>
          </cell>
        </row>
        <row r="5042">
          <cell r="L5042" t="str">
            <v>Съемщик-укладчик</v>
          </cell>
        </row>
        <row r="5043">
          <cell r="L5043" t="str">
            <v>Съемщик-укладчик заготовок, массы и готовых изделий</v>
          </cell>
        </row>
        <row r="5044">
          <cell r="L5044" t="str">
            <v>Съемщик-укладчик фарфоровых, фаянсовых и керамических изделий</v>
          </cell>
        </row>
        <row r="5045">
          <cell r="L5045" t="str">
            <v>Сыродел</v>
          </cell>
        </row>
        <row r="5046">
          <cell r="L5046" t="str">
            <v>Сыродел по созреванию сыров</v>
          </cell>
        </row>
        <row r="5047">
          <cell r="L5047" t="str">
            <v>Сыродел-мастер</v>
          </cell>
        </row>
        <row r="5048">
          <cell r="L5048" t="str">
            <v>Сыродел-мастер по созреванию сыров</v>
          </cell>
        </row>
        <row r="5049">
          <cell r="L5049" t="str">
            <v>Сыросол</v>
          </cell>
        </row>
        <row r="5050">
          <cell r="L5050" t="str">
            <v>Табаковод</v>
          </cell>
        </row>
        <row r="5051">
          <cell r="L5051" t="str">
            <v>Табачно-махорочное и ферментационное производства</v>
          </cell>
        </row>
        <row r="5052">
          <cell r="L5052" t="str">
            <v>Табельщик</v>
          </cell>
        </row>
        <row r="5053">
          <cell r="L5053" t="str">
            <v>Таблетировщик</v>
          </cell>
        </row>
        <row r="5054">
          <cell r="L5054" t="str">
            <v>Такелажник</v>
          </cell>
        </row>
        <row r="5055">
          <cell r="L5055" t="str">
            <v>Такелажник на монтаже</v>
          </cell>
        </row>
        <row r="5056">
          <cell r="L5056" t="str">
            <v>Такелажник судовой</v>
          </cell>
        </row>
        <row r="5057">
          <cell r="L5057" t="str">
            <v>Таксидермист</v>
          </cell>
        </row>
        <row r="5058">
          <cell r="L5058" t="str">
            <v>Таксировщик</v>
          </cell>
        </row>
        <row r="5059">
          <cell r="L5059" t="str">
            <v>Таксировщик перевозочных документов</v>
          </cell>
        </row>
        <row r="5060">
          <cell r="L5060" t="str">
            <v>Талькировщик листов и лент</v>
          </cell>
        </row>
        <row r="5061">
          <cell r="L5061" t="str">
            <v>Тальман</v>
          </cell>
        </row>
        <row r="5062">
          <cell r="L5062" t="str">
            <v>Тарификатор</v>
          </cell>
        </row>
        <row r="5063">
          <cell r="L5063" t="str">
            <v>Театрально-зрелищные предприятия</v>
          </cell>
        </row>
        <row r="5064">
          <cell r="L5064" t="str">
            <v>Телеграфист</v>
          </cell>
        </row>
        <row r="5065">
          <cell r="L5065" t="str">
            <v>Телефонист</v>
          </cell>
        </row>
        <row r="5066">
          <cell r="L5066" t="str">
            <v>Темперировщик жировой основы</v>
          </cell>
        </row>
        <row r="5067">
          <cell r="L5067" t="str">
            <v>Термист</v>
          </cell>
        </row>
        <row r="5068">
          <cell r="L5068" t="str">
            <v>Термист купроксных и селеновых выпрямителей</v>
          </cell>
        </row>
        <row r="5069">
          <cell r="L5069" t="str">
            <v>Термист на установках ТВЧ</v>
          </cell>
        </row>
        <row r="5070">
          <cell r="L5070" t="str">
            <v>Термист нафталиновых печей</v>
          </cell>
        </row>
        <row r="5071">
          <cell r="L5071" t="str">
            <v>Термист по обработке слюды</v>
          </cell>
        </row>
        <row r="5072">
          <cell r="L5072" t="str">
            <v>Термист проката и труб</v>
          </cell>
        </row>
        <row r="5073">
          <cell r="L5073" t="str">
            <v>Термист холодом</v>
          </cell>
        </row>
        <row r="5074">
          <cell r="L5074" t="str">
            <v>Термообработчик древесно-волокнистых плит</v>
          </cell>
        </row>
        <row r="5075">
          <cell r="L5075" t="str">
            <v>Термообработчик проводов и кабелей</v>
          </cell>
        </row>
        <row r="5076">
          <cell r="L5076" t="str">
            <v>Термоотделочник меховых шкурок</v>
          </cell>
        </row>
        <row r="5077">
          <cell r="L5077" t="str">
            <v>Термоотделочник пряжи</v>
          </cell>
        </row>
        <row r="5078">
          <cell r="L5078" t="str">
            <v>Термоотделочник текстильно-галантерейных изделий</v>
          </cell>
        </row>
        <row r="5079">
          <cell r="L5079" t="str">
            <v>Термоотделочник швейных изделий</v>
          </cell>
        </row>
        <row r="5080">
          <cell r="L5080" t="str">
            <v>Термоотделочник щетины и волоса</v>
          </cell>
        </row>
        <row r="5081">
          <cell r="L5081" t="str">
            <v>Термопечатник</v>
          </cell>
        </row>
        <row r="5082">
          <cell r="L5082" t="str">
            <v>Термопластикаторщик</v>
          </cell>
        </row>
        <row r="5083">
          <cell r="L5083" t="str">
            <v>Терморезчик</v>
          </cell>
        </row>
        <row r="5084">
          <cell r="L5084" t="str">
            <v>Термостатчик</v>
          </cell>
        </row>
        <row r="5085">
          <cell r="L5085" t="str">
            <v>Термоусадчик</v>
          </cell>
        </row>
        <row r="5086">
          <cell r="L5086" t="str">
            <v>Тесемщик</v>
          </cell>
        </row>
        <row r="5087">
          <cell r="L5087" t="str">
            <v>Тестовод</v>
          </cell>
        </row>
        <row r="5088">
          <cell r="L5088" t="str">
            <v>Тесчик спецсортиментов</v>
          </cell>
        </row>
        <row r="5089">
          <cell r="L5089" t="str">
            <v>Техник</v>
          </cell>
        </row>
        <row r="5090">
          <cell r="L5090" t="str">
            <v>Техник по обслуживанию духовых инструментов</v>
          </cell>
        </row>
        <row r="5091">
          <cell r="L5091" t="str">
            <v>Техник-лаборант по химическому анализу воды в системах теплоснабжения, водоснабжения и водоотведения</v>
          </cell>
        </row>
        <row r="5092">
          <cell r="L5092" t="str">
            <v>Техник-наладчик по лифтам</v>
          </cell>
        </row>
        <row r="5093">
          <cell r="L5093" t="str">
            <v>Техник-электромеханик по лифтам (5-й уровень квалификации)</v>
          </cell>
        </row>
        <row r="5094">
          <cell r="L5094" t="str">
            <v>Техник-электромеханик по ремонту и обслуживанию подъемных платформ для инвалидов (5-й уровень квалификации)</v>
          </cell>
        </row>
        <row r="5095">
          <cell r="L5095" t="str">
            <v>Технолог</v>
          </cell>
        </row>
        <row r="5096">
          <cell r="L5096" t="str">
            <v>Тиснильщик рисунка</v>
          </cell>
        </row>
        <row r="5097">
          <cell r="L5097" t="str">
            <v>Ткач</v>
          </cell>
        </row>
        <row r="5098">
          <cell r="L5098" t="str">
            <v>Токарь</v>
          </cell>
        </row>
        <row r="5099">
          <cell r="L5099" t="str">
            <v>Токарь на токарно-давильных станках</v>
          </cell>
        </row>
        <row r="5100">
          <cell r="L5100" t="str">
            <v>Токарь по камню</v>
          </cell>
        </row>
        <row r="5101">
          <cell r="L5101" t="str">
            <v>Токарь по обработке абразивных изделий</v>
          </cell>
        </row>
        <row r="5102">
          <cell r="L5102" t="str">
            <v>Токарь по обработке асбестоцементных труб и муфт</v>
          </cell>
        </row>
        <row r="5103">
          <cell r="L5103" t="str">
            <v>Токарь по обработке радиоактивных материалов</v>
          </cell>
        </row>
        <row r="5104">
          <cell r="L5104" t="str">
            <v>Токарь-затыловщик</v>
          </cell>
        </row>
        <row r="5105">
          <cell r="L5105" t="str">
            <v>Токарь-карусельщик</v>
          </cell>
        </row>
        <row r="5106">
          <cell r="L5106" t="str">
            <v>Токарь-полуавтоматчик</v>
          </cell>
        </row>
        <row r="5107">
          <cell r="L5107" t="str">
            <v>Токарь-расточник</v>
          </cell>
        </row>
        <row r="5108">
          <cell r="L5108" t="str">
            <v>Токарь-револьверщик</v>
          </cell>
        </row>
        <row r="5109">
          <cell r="L5109" t="str">
            <v>Тоннельный рабочий</v>
          </cell>
        </row>
        <row r="5110">
          <cell r="L5110" t="str">
            <v>Тоннельщик</v>
          </cell>
        </row>
        <row r="5111">
          <cell r="L5111" t="str">
            <v>Тоннельщик-моторист скипового подъемника</v>
          </cell>
        </row>
        <row r="5112">
          <cell r="L5112" t="str">
            <v xml:space="preserve">Торговля и общественное питание </v>
          </cell>
        </row>
        <row r="5113">
          <cell r="L5113" t="str">
            <v>Торфорабочий</v>
          </cell>
        </row>
        <row r="5114">
          <cell r="L5114" t="str">
            <v>Точильщик</v>
          </cell>
        </row>
        <row r="5115">
          <cell r="L5115" t="str">
            <v>Точильщик технологической оснастки</v>
          </cell>
        </row>
        <row r="5116">
          <cell r="L5116" t="str">
            <v>Травильщик</v>
          </cell>
        </row>
        <row r="5117">
          <cell r="L5117" t="str">
            <v>Травильщик валов</v>
          </cell>
        </row>
        <row r="5118">
          <cell r="L5118" t="str">
            <v>Травильщик клише</v>
          </cell>
        </row>
        <row r="5119">
          <cell r="L5119" t="str">
            <v>Травильщик купроксных выпрямительных элементов</v>
          </cell>
        </row>
        <row r="5120">
          <cell r="L5120" t="str">
            <v>Травильщик прецизионного травления</v>
          </cell>
        </row>
        <row r="5121">
          <cell r="L5121" t="str">
            <v>Травильщик радиокерамики</v>
          </cell>
        </row>
        <row r="5122">
          <cell r="L5122" t="str">
            <v>Травильщик синтетических материалов на тканевой основе</v>
          </cell>
        </row>
        <row r="5123">
          <cell r="L5123" t="str">
            <v>Травильщик стекла плавиковой кислотой</v>
          </cell>
        </row>
        <row r="5124">
          <cell r="L5124" t="str">
            <v>Травильщик фарфоровых и фаянсовых изделий</v>
          </cell>
        </row>
        <row r="5125">
          <cell r="L5125" t="str">
            <v>Травильщик фольги</v>
          </cell>
        </row>
        <row r="5126">
          <cell r="L5126" t="str">
            <v>Травильщик форм глубокой печати</v>
          </cell>
        </row>
        <row r="5127">
          <cell r="L5127" t="str">
            <v>Тракторист</v>
          </cell>
        </row>
        <row r="5128">
          <cell r="L5128" t="str">
            <v>Тракторист на подготовке лесосек, трелевке и вывозке леса</v>
          </cell>
        </row>
        <row r="5129">
          <cell r="L5129" t="str">
            <v>Тракторист-машинист сельскохозяйственного производства</v>
          </cell>
        </row>
        <row r="5130">
          <cell r="L5130" t="str">
            <v>Трамбовщик изоляционного материала</v>
          </cell>
        </row>
        <row r="5131">
          <cell r="L5131" t="str">
            <v>Трамбовщик огнеприпасов из карборунда</v>
          </cell>
        </row>
        <row r="5132">
          <cell r="L5132" t="str">
            <v>Транспорт (железнодорожный, городской, морской, речной, метрополитен)</v>
          </cell>
        </row>
        <row r="5133">
          <cell r="L5133" t="str">
            <v>Транспортерщик</v>
          </cell>
        </row>
        <row r="5134">
          <cell r="L5134" t="str">
            <v>Транспортерщик горячего клинкера</v>
          </cell>
        </row>
        <row r="5135">
          <cell r="L5135" t="str">
            <v>Транспортировщик</v>
          </cell>
        </row>
        <row r="5136">
          <cell r="L5136" t="str">
            <v>Транспортировщик в литейном производстве</v>
          </cell>
        </row>
        <row r="5137">
          <cell r="L5137" t="str">
            <v>Транспортировщик шихты</v>
          </cell>
        </row>
        <row r="5138">
          <cell r="L5138" t="str">
            <v>Трафаретчик</v>
          </cell>
        </row>
        <row r="5139">
          <cell r="L5139" t="str">
            <v>Трелевщик</v>
          </cell>
        </row>
        <row r="5140">
          <cell r="L5140" t="str">
            <v>Тренер лошадей</v>
          </cell>
        </row>
        <row r="5141">
          <cell r="L5141" t="str">
            <v>Тренировщик радиодеталей</v>
          </cell>
        </row>
        <row r="5142">
          <cell r="L5142" t="str">
            <v>Трубник на солекомбайне</v>
          </cell>
        </row>
        <row r="5143">
          <cell r="L5143" t="str">
            <v>Трубогибщик судовой</v>
          </cell>
        </row>
        <row r="5144">
          <cell r="L5144" t="str">
            <v>Трубоклад промышленных железобетонных труб</v>
          </cell>
        </row>
        <row r="5145">
          <cell r="L5145" t="str">
            <v>Трубоклад промышленных кирпичных труб</v>
          </cell>
        </row>
        <row r="5146">
          <cell r="L5146" t="str">
            <v>Труболитейщик-формовщик</v>
          </cell>
        </row>
        <row r="5147">
          <cell r="L5147" t="str">
            <v>Трубопроводчик линейный</v>
          </cell>
        </row>
        <row r="5148">
          <cell r="L5148" t="str">
            <v>Трубопроводчик судовой</v>
          </cell>
        </row>
        <row r="5149">
          <cell r="L5149" t="str">
            <v>Трубопрокатчик</v>
          </cell>
        </row>
        <row r="5150">
          <cell r="L5150" t="str">
            <v>Трубочист</v>
          </cell>
        </row>
        <row r="5151">
          <cell r="L5151" t="str">
            <v>Трубочист-монтажник</v>
          </cell>
        </row>
        <row r="5152">
          <cell r="L5152" t="str">
            <v>Тузлуковщик шкур</v>
          </cell>
        </row>
        <row r="5153">
          <cell r="L5153" t="str">
            <v>Туннелепрокладчик в бунтах хлопка-сырца</v>
          </cell>
        </row>
        <row r="5154">
          <cell r="L5154" t="str">
            <v>Тянульщик кож</v>
          </cell>
        </row>
        <row r="5155">
          <cell r="L5155" t="str">
            <v>Тянульщик по выработке стеклянных труб и дрота</v>
          </cell>
        </row>
        <row r="5156">
          <cell r="L5156" t="str">
            <v>Уборщик в литейных цехах</v>
          </cell>
        </row>
        <row r="5157">
          <cell r="L5157" t="str">
            <v>Уборщик горячего металла</v>
          </cell>
        </row>
        <row r="5158">
          <cell r="L5158" t="str">
            <v>Уборщик мусоропровода</v>
          </cell>
        </row>
        <row r="5159">
          <cell r="L5159" t="str">
            <v>Уборщик отходов металлургического производства</v>
          </cell>
        </row>
        <row r="5160">
          <cell r="L5160" t="str">
            <v>Уборщик производственных помещений</v>
          </cell>
        </row>
        <row r="5161">
          <cell r="L5161" t="str">
            <v>Уборщик служебных помещений</v>
          </cell>
        </row>
        <row r="5162">
          <cell r="L5162" t="str">
            <v>Уборщик территорий</v>
          </cell>
        </row>
        <row r="5163">
          <cell r="L5163" t="str">
            <v>Уборщик шлака и оборотных материалов</v>
          </cell>
        </row>
        <row r="5164">
          <cell r="L5164" t="str">
            <v>Увлажнитель кожаных, меховых деталей и изделий</v>
          </cell>
        </row>
        <row r="5165">
          <cell r="L5165" t="str">
            <v>Увлажнительщик бумаги и картона</v>
          </cell>
        </row>
        <row r="5166">
          <cell r="L5166" t="str">
            <v>Увлажняльщик кожевенных картонов</v>
          </cell>
        </row>
        <row r="5167">
          <cell r="L5167" t="str">
            <v>Увлажняльщик махорочного сырья</v>
          </cell>
        </row>
        <row r="5168">
          <cell r="L5168" t="str">
            <v>Увлажняльщик сырья</v>
          </cell>
        </row>
        <row r="5169">
          <cell r="L5169" t="str">
            <v>Увлажняльщик табачного сырья</v>
          </cell>
        </row>
        <row r="5170">
          <cell r="L5170" t="str">
            <v>Укладчик диапозитивных фильмов</v>
          </cell>
        </row>
        <row r="5171">
          <cell r="L5171" t="str">
            <v>Укладчик пиломатериалов, деталей и изделий из древесины</v>
          </cell>
        </row>
        <row r="5172">
          <cell r="L5172" t="str">
            <v>Укладчик продукции медицинского назначения</v>
          </cell>
        </row>
        <row r="5173">
          <cell r="L5173" t="str">
            <v>Укладчик проката</v>
          </cell>
        </row>
        <row r="5174">
          <cell r="L5174" t="str">
            <v>Укладчик синели</v>
          </cell>
        </row>
        <row r="5175">
          <cell r="L5175" t="str">
            <v>Укладчик стекла на поливную машину</v>
          </cell>
        </row>
        <row r="5176">
          <cell r="L5176" t="str">
            <v>Укладчик стеклонити в изделия</v>
          </cell>
        </row>
        <row r="5177">
          <cell r="L5177" t="str">
            <v>Укладчик сырья</v>
          </cell>
        </row>
        <row r="5178">
          <cell r="L5178" t="str">
            <v>Укладчик хлебобулочных изделий</v>
          </cell>
        </row>
        <row r="5179">
          <cell r="L5179" t="str">
            <v>Укладчик-выбиральщик мокрого товара и пряжи вручную</v>
          </cell>
        </row>
        <row r="5180">
          <cell r="L5180" t="str">
            <v>Укладчик-заливщик продуктов консервирования</v>
          </cell>
        </row>
        <row r="5181">
          <cell r="L5181" t="str">
            <v>Укладчик-монтажник изделий</v>
          </cell>
        </row>
        <row r="5182">
          <cell r="L5182" t="str">
            <v>Укладчик-упаковщик</v>
          </cell>
        </row>
        <row r="5183">
          <cell r="L5183" t="str">
            <v>Униформист</v>
          </cell>
        </row>
        <row r="5184">
          <cell r="L5184" t="str">
            <v>Упаковщик кип</v>
          </cell>
        </row>
        <row r="5185">
          <cell r="L5185" t="str">
            <v>Упаковщик электродов</v>
          </cell>
        </row>
        <row r="5186">
          <cell r="L5186" t="str">
            <v>Упаковщик-цементировщик</v>
          </cell>
        </row>
        <row r="5187">
          <cell r="L5187" t="str">
            <v>Уплотнитель припоя</v>
          </cell>
        </row>
        <row r="5188">
          <cell r="L5188" t="str">
            <v>Упрочнитель деталей</v>
          </cell>
        </row>
        <row r="5189">
          <cell r="L5189" t="str">
            <v>Усреднильщик сырья</v>
          </cell>
        </row>
        <row r="5190">
          <cell r="L5190" t="str">
            <v>Установщик алмазов</v>
          </cell>
        </row>
        <row r="5191">
          <cell r="L5191" t="str">
            <v>Установщик бурильных замков</v>
          </cell>
        </row>
        <row r="5192">
          <cell r="L5192" t="str">
            <v>Установщик декораций</v>
          </cell>
        </row>
        <row r="5193">
          <cell r="L5193" t="str">
            <v>Установщик изделий в эмалировании</v>
          </cell>
        </row>
        <row r="5194">
          <cell r="L5194" t="str">
            <v>Установщик катализаторных сеток</v>
          </cell>
        </row>
        <row r="5195">
          <cell r="L5195" t="str">
            <v>Установщик ладовых пластин</v>
          </cell>
        </row>
        <row r="5196">
          <cell r="L5196" t="str">
            <v>Установщик оборудования на электропечи</v>
          </cell>
        </row>
        <row r="5197">
          <cell r="L5197" t="str">
            <v>Установщик прядильных блоков и гарнитуры</v>
          </cell>
        </row>
        <row r="5198">
          <cell r="L5198" t="str">
            <v>Установщик художественных произведений</v>
          </cell>
        </row>
        <row r="5199">
          <cell r="L5199" t="str">
            <v>Установщик цвета и света</v>
          </cell>
        </row>
        <row r="5200">
          <cell r="L5200" t="str">
            <v>Учетчик</v>
          </cell>
        </row>
        <row r="5201">
          <cell r="L5201" t="str">
            <v>Учитель</v>
          </cell>
        </row>
        <row r="5202">
          <cell r="L5202" t="str">
            <v>Фанеровщик художественных изделий из дерева</v>
          </cell>
        </row>
        <row r="5203">
          <cell r="L5203" t="str">
            <v>Фаршировщик овощей</v>
          </cell>
        </row>
        <row r="5204">
          <cell r="L5204" t="str">
            <v>Фасовщик пучков щетины и волоса</v>
          </cell>
        </row>
        <row r="5205">
          <cell r="L5205" t="str">
            <v>Фасовщица</v>
          </cell>
        </row>
        <row r="5206">
          <cell r="L5206" t="str">
            <v>Фацетчик</v>
          </cell>
        </row>
        <row r="5207">
          <cell r="L5207" t="str">
            <v>Фенольщик</v>
          </cell>
        </row>
        <row r="5208">
          <cell r="L5208" t="str">
            <v>Ферментаторщик</v>
          </cell>
        </row>
        <row r="5209">
          <cell r="L5209" t="str">
            <v>Ферментировщик чая</v>
          </cell>
        </row>
        <row r="5210">
          <cell r="L5210" t="str">
            <v>Фибровщик</v>
          </cell>
        </row>
        <row r="5211">
          <cell r="L5211" t="str">
            <v>Фидерщик</v>
          </cell>
        </row>
        <row r="5212">
          <cell r="L5212" t="str">
            <v>Физическая культура и спорт</v>
          </cell>
        </row>
        <row r="5213">
          <cell r="L5213" t="str">
            <v>Фиксаторщик</v>
          </cell>
        </row>
        <row r="5214">
          <cell r="L5214" t="str">
            <v>Филигранщик бумаги</v>
          </cell>
        </row>
        <row r="5215">
          <cell r="L5215" t="str">
            <v>Фильмопроверщик</v>
          </cell>
        </row>
        <row r="5216">
          <cell r="L5216" t="str">
            <v>Фильмотекарь</v>
          </cell>
        </row>
        <row r="5217">
          <cell r="L5217" t="str">
            <v>Фильтровальщик</v>
          </cell>
        </row>
        <row r="5218">
          <cell r="L5218" t="str">
            <v>Фильтрпрессовщик</v>
          </cell>
        </row>
        <row r="5219">
          <cell r="L5219" t="str">
            <v>Фитнес,инструктор</v>
          </cell>
        </row>
        <row r="5220">
          <cell r="L5220" t="str">
            <v>Флипперовщик бортовых колец</v>
          </cell>
        </row>
        <row r="5221">
          <cell r="L5221" t="str">
            <v>Флорист</v>
          </cell>
        </row>
        <row r="5222">
          <cell r="L5222" t="str">
            <v>Флотатор</v>
          </cell>
        </row>
        <row r="5223">
          <cell r="L5223" t="str">
            <v>Флотаторщик</v>
          </cell>
        </row>
        <row r="5224">
          <cell r="L5224" t="str">
            <v>Флюсовар</v>
          </cell>
        </row>
        <row r="5225">
          <cell r="L5225" t="str">
            <v>Флюсовщик</v>
          </cell>
        </row>
        <row r="5226">
          <cell r="L5226" t="str">
            <v>Фонотекарь</v>
          </cell>
        </row>
        <row r="5227">
          <cell r="L5227" t="str">
            <v>Форматор скульптурного производства</v>
          </cell>
        </row>
        <row r="5228">
          <cell r="L5228" t="str">
            <v>Формировщик плотов</v>
          </cell>
        </row>
        <row r="5229">
          <cell r="L5229" t="str">
            <v>Формировщик трикотажных изделий</v>
          </cell>
        </row>
        <row r="5230">
          <cell r="L5230" t="str">
            <v>Формовщик абразивных изделий на бакелитовой, вулканитовой и эпоксидной связках</v>
          </cell>
        </row>
        <row r="5231">
          <cell r="L5231" t="str">
            <v>Формовщик абразивных изделий на керамической связке</v>
          </cell>
        </row>
        <row r="5232">
          <cell r="L5232" t="str">
            <v>Формовщик анодов</v>
          </cell>
        </row>
        <row r="5233">
          <cell r="L5233" t="str">
            <v>Формовщик брикетов</v>
          </cell>
        </row>
        <row r="5234">
          <cell r="L5234" t="str">
            <v>Формовщик буртов фаолитовых труб</v>
          </cell>
        </row>
        <row r="5235">
          <cell r="L5235" t="str">
            <v>Формовщик головных уборов</v>
          </cell>
        </row>
        <row r="5236">
          <cell r="L5236" t="str">
            <v>Формовщик деталей и игрушек</v>
          </cell>
        </row>
        <row r="5237">
          <cell r="L5237" t="str">
            <v>Формовщик деталей и изделий</v>
          </cell>
        </row>
        <row r="5238">
          <cell r="L5238" t="str">
            <v>Формовщик деталей из стекла</v>
          </cell>
        </row>
        <row r="5239">
          <cell r="L5239" t="str">
            <v>Формовщик железобетонных изделий и конструкций</v>
          </cell>
        </row>
        <row r="5240">
          <cell r="L5240" t="str">
            <v>Формовщик изделий из вспенивающихся материалов</v>
          </cell>
        </row>
        <row r="5241">
          <cell r="L5241" t="str">
            <v>Формовщик изделий строительной керамики</v>
          </cell>
        </row>
        <row r="5242">
          <cell r="L5242" t="str">
            <v>Формовщик изделий, конструкций и строительных материалов</v>
          </cell>
        </row>
        <row r="5243">
          <cell r="L5243" t="str">
            <v>Формовщик камнелитейного производства</v>
          </cell>
        </row>
        <row r="5244">
          <cell r="L5244" t="str">
            <v>Формовщик капселей</v>
          </cell>
        </row>
        <row r="5245">
          <cell r="L5245" t="str">
            <v>Формовщик колбасных изделий</v>
          </cell>
        </row>
        <row r="5246">
          <cell r="L5246" t="str">
            <v>Формовщик машинной формовки</v>
          </cell>
        </row>
        <row r="5247">
          <cell r="L5247" t="str">
            <v>Формовщик медицинских препаратов, полуфабрикатов и изделий</v>
          </cell>
        </row>
        <row r="5248">
          <cell r="L5248" t="str">
            <v>Формовщик огнеупорных изделий</v>
          </cell>
        </row>
        <row r="5249">
          <cell r="L5249" t="str">
            <v>Формовщик пакетов</v>
          </cell>
        </row>
        <row r="5250">
          <cell r="L5250" t="str">
            <v>Формовщик пенальной косметики</v>
          </cell>
        </row>
        <row r="5251">
          <cell r="L5251" t="str">
            <v>Формовщик по выплавляемым моделям</v>
          </cell>
        </row>
        <row r="5252">
          <cell r="L5252" t="str">
            <v>Формовщик покрышек</v>
          </cell>
        </row>
        <row r="5253">
          <cell r="L5253" t="str">
            <v>Формовщик радиокерамики</v>
          </cell>
        </row>
        <row r="5254">
          <cell r="L5254" t="str">
            <v>Формовщик разделительных и декоративных слоев</v>
          </cell>
        </row>
        <row r="5255">
          <cell r="L5255" t="str">
            <v>Формовщик ртутных выпрямителей</v>
          </cell>
        </row>
        <row r="5256">
          <cell r="L5256" t="str">
            <v>Формовщик ручной формовки</v>
          </cell>
        </row>
        <row r="5257">
          <cell r="L5257" t="str">
            <v>Формовщик селеновых элементов</v>
          </cell>
        </row>
        <row r="5258">
          <cell r="L5258" t="str">
            <v>Формовщик стеклопластиковых изделий</v>
          </cell>
        </row>
        <row r="5259">
          <cell r="L5259" t="str">
            <v>Формовщик сыра</v>
          </cell>
        </row>
        <row r="5260">
          <cell r="L5260" t="str">
            <v>Формовщик текстильных изделий</v>
          </cell>
        </row>
        <row r="5261">
          <cell r="L5261" t="str">
            <v>Формовщик теплоизоляционных изделий</v>
          </cell>
        </row>
        <row r="5262">
          <cell r="L5262" t="str">
            <v>Формовщик теста</v>
          </cell>
        </row>
        <row r="5263">
          <cell r="L5263" t="str">
            <v>Формовщик фарфоровых и фаянсовых изделий</v>
          </cell>
        </row>
        <row r="5264">
          <cell r="L5264" t="str">
            <v>Формовщик фильтр-пластин</v>
          </cell>
        </row>
        <row r="5265">
          <cell r="L5265" t="str">
            <v>Формовщик фольги</v>
          </cell>
        </row>
        <row r="5266">
          <cell r="L5266" t="str">
            <v>Формовщик форм для наглядных пособий</v>
          </cell>
        </row>
        <row r="5267">
          <cell r="L5267" t="str">
            <v>Формовщик художественного литья</v>
          </cell>
        </row>
        <row r="5268">
          <cell r="L5268" t="str">
            <v>Формовщик электродной массы</v>
          </cell>
        </row>
        <row r="5269">
          <cell r="L5269" t="str">
            <v>Формовщик электрокерамических изделий</v>
          </cell>
        </row>
        <row r="5270">
          <cell r="L5270" t="str">
            <v>Формодержатель</v>
          </cell>
        </row>
        <row r="5271">
          <cell r="L5271" t="str">
            <v>Форсунщик</v>
          </cell>
        </row>
        <row r="5272">
          <cell r="L5272" t="str">
            <v>Фосфатировщик</v>
          </cell>
        </row>
        <row r="5273">
          <cell r="L5273" t="str">
            <v>Фотограф</v>
          </cell>
        </row>
        <row r="5274">
          <cell r="L5274" t="str">
            <v>Фотограф прецизионной фотолитографии</v>
          </cell>
        </row>
        <row r="5275">
          <cell r="L5275" t="str">
            <v>Фотограф фотомеханического гравирования</v>
          </cell>
        </row>
        <row r="5276">
          <cell r="L5276" t="str">
            <v>Фотокерамик</v>
          </cell>
        </row>
        <row r="5277">
          <cell r="L5277" t="str">
            <v>Фотолаборант</v>
          </cell>
        </row>
        <row r="5278">
          <cell r="L5278" t="str">
            <v>Фотооператор</v>
          </cell>
        </row>
        <row r="5279">
          <cell r="L5279" t="str">
            <v>Фотопечатник на стекле</v>
          </cell>
        </row>
        <row r="5280">
          <cell r="L5280" t="str">
            <v>Фотопечатник по эмали</v>
          </cell>
        </row>
        <row r="5281">
          <cell r="L5281" t="str">
            <v>Фотоплазокопировщик</v>
          </cell>
        </row>
        <row r="5282">
          <cell r="L5282" t="str">
            <v>Фототекарь</v>
          </cell>
        </row>
        <row r="5283">
          <cell r="L5283" t="str">
            <v>Фотохимгравировщик</v>
          </cell>
        </row>
        <row r="5284">
          <cell r="L5284" t="str">
            <v>Фотоцинкограф</v>
          </cell>
        </row>
        <row r="5285">
          <cell r="L5285" t="str">
            <v>Фрезеровщик</v>
          </cell>
        </row>
        <row r="5286">
          <cell r="L5286" t="str">
            <v>Фрезеровщик асбестоцементных плит</v>
          </cell>
        </row>
        <row r="5287">
          <cell r="L5287" t="str">
            <v>Фрезеровщик камня</v>
          </cell>
        </row>
        <row r="5288">
          <cell r="L5288" t="str">
            <v>Фрезеровщик обуви</v>
          </cell>
        </row>
        <row r="5289">
          <cell r="L5289" t="str">
            <v>Фрезеровщик оптических деталей</v>
          </cell>
        </row>
        <row r="5290">
          <cell r="L5290" t="str">
            <v>Фрезеровщик слитков</v>
          </cell>
        </row>
        <row r="5291">
          <cell r="L5291" t="str">
            <v>Фрезеровщик специзделий</v>
          </cell>
        </row>
        <row r="5292">
          <cell r="L5292" t="str">
            <v>Фризерщик</v>
          </cell>
        </row>
        <row r="5293">
          <cell r="L5293" t="str">
            <v>Фриттовщик</v>
          </cell>
        </row>
        <row r="5294">
          <cell r="L5294" t="str">
            <v>Фурнитурщик</v>
          </cell>
        </row>
        <row r="5295">
          <cell r="L5295" t="str">
            <v>Футеровщик (кислотоупорщик)</v>
          </cell>
        </row>
        <row r="5296">
          <cell r="L5296" t="str">
            <v>Футеровщик-шамотчик на ремонте ванн</v>
          </cell>
        </row>
        <row r="5297">
          <cell r="L5297" t="str">
            <v>Футлярщик</v>
          </cell>
        </row>
        <row r="5298">
          <cell r="L5298" t="str">
            <v>Халвомес</v>
          </cell>
        </row>
        <row r="5299">
          <cell r="L5299" t="str">
            <v>Химико-фотографическое производство</v>
          </cell>
        </row>
        <row r="5300">
          <cell r="L5300" t="str">
            <v>Хлебопекарно-макаронное производство</v>
          </cell>
        </row>
        <row r="5301">
          <cell r="L5301" t="str">
            <v>Хлораторщик</v>
          </cell>
        </row>
        <row r="5302">
          <cell r="L5302" t="str">
            <v>Хлораторщик по приготовлению двухлористого олова</v>
          </cell>
        </row>
        <row r="5303">
          <cell r="L5303" t="str">
            <v>Хлораторщик электродной продукции</v>
          </cell>
        </row>
        <row r="5304">
          <cell r="L5304" t="str">
            <v>Хлоропроводчик</v>
          </cell>
        </row>
        <row r="5305">
          <cell r="L5305" t="str">
            <v>Хлорщик</v>
          </cell>
        </row>
        <row r="5306">
          <cell r="L5306" t="str">
            <v>Хмелевод</v>
          </cell>
        </row>
        <row r="5307">
          <cell r="L5307" t="str">
            <v>Холодильщик пищевой продукции</v>
          </cell>
        </row>
        <row r="5308">
          <cell r="L5308" t="str">
            <v>Холодильщик резиновых смесей</v>
          </cell>
        </row>
        <row r="5309">
          <cell r="L5309" t="str">
            <v>Хромолитограф</v>
          </cell>
        </row>
        <row r="5310">
          <cell r="L5310" t="str">
            <v>Художественное оформление</v>
          </cell>
        </row>
        <row r="5311">
          <cell r="L5311" t="str">
            <v>Художник декоративной росписи по металлу</v>
          </cell>
        </row>
        <row r="5312">
          <cell r="L5312" t="str">
            <v>Художник миниатюрной живописи</v>
          </cell>
        </row>
        <row r="5313">
          <cell r="L5313" t="str">
            <v>Художник по костюму</v>
          </cell>
        </row>
        <row r="5314">
          <cell r="L5314" t="str">
            <v>Художник росписи по дереву</v>
          </cell>
        </row>
        <row r="5315">
          <cell r="L5315" t="str">
            <v>Художник росписи по ткани</v>
          </cell>
        </row>
        <row r="5316">
          <cell r="L5316" t="str">
            <v>Художник росписи по эмали</v>
          </cell>
        </row>
        <row r="5317">
          <cell r="L5317" t="str">
            <v>Цветная металлургия</v>
          </cell>
        </row>
        <row r="5318">
          <cell r="L5318" t="str">
            <v>Цветовод</v>
          </cell>
        </row>
        <row r="5319">
          <cell r="L5319" t="str">
            <v>Цветочница</v>
          </cell>
        </row>
        <row r="5320">
          <cell r="L5320" t="str">
            <v>Цементатор</v>
          </cell>
        </row>
        <row r="5321">
          <cell r="L5321" t="str">
            <v>Цементаторщик</v>
          </cell>
        </row>
        <row r="5322">
          <cell r="L5322" t="str">
            <v>Цементаторщик гидромедьустановки</v>
          </cell>
        </row>
        <row r="5323">
          <cell r="L5323" t="str">
            <v>Центрировщик оптических деталей</v>
          </cell>
        </row>
        <row r="5324">
          <cell r="L5324" t="str">
            <v>Центрифуговщик</v>
          </cell>
        </row>
        <row r="5325">
          <cell r="L5325" t="str">
            <v>Цепеизготовитель</v>
          </cell>
        </row>
        <row r="5326">
          <cell r="L5326" t="str">
            <v>Цоколевщик</v>
          </cell>
        </row>
        <row r="5327">
          <cell r="L5327" t="str">
            <v>Чабан</v>
          </cell>
        </row>
        <row r="5328">
          <cell r="L5328" t="str">
            <v>Чаевод</v>
          </cell>
        </row>
        <row r="5329">
          <cell r="L5329" t="str">
            <v>Часовщик по ремонту механических часов</v>
          </cell>
        </row>
        <row r="5330">
          <cell r="L5330" t="str">
            <v>Часовщик по ремонту электронных и кварцевых часов</v>
          </cell>
        </row>
        <row r="5331">
          <cell r="L5331" t="str">
            <v>Частный детектив</v>
          </cell>
        </row>
        <row r="5332">
          <cell r="L5332" t="str">
            <v>Чеканщик</v>
          </cell>
        </row>
        <row r="5333">
          <cell r="L5333" t="str">
            <v>Чеканщик скульптурного производства</v>
          </cell>
        </row>
        <row r="5334">
          <cell r="L5334" t="str">
            <v>Чеканщик художественных изделий</v>
          </cell>
        </row>
        <row r="5335">
          <cell r="L5335" t="str">
            <v>Черная металлургия</v>
          </cell>
        </row>
        <row r="5336">
          <cell r="L5336" t="str">
            <v>Чернильщик</v>
          </cell>
        </row>
        <row r="5337">
          <cell r="L5337" t="str">
            <v>Чернильщик ювелирных и художественных изделий</v>
          </cell>
        </row>
        <row r="5338">
          <cell r="L5338" t="str">
            <v>Чертежник</v>
          </cell>
        </row>
        <row r="5339">
          <cell r="L5339" t="str">
            <v>Чертежник-конструктор</v>
          </cell>
        </row>
        <row r="5340">
          <cell r="L5340" t="str">
            <v>Чистильщик</v>
          </cell>
        </row>
        <row r="5341">
          <cell r="L5341" t="str">
            <v>Чистильщик абразивных изделий</v>
          </cell>
        </row>
        <row r="5342">
          <cell r="L5342" t="str">
            <v>Чистильщик вентиляционных установок</v>
          </cell>
        </row>
        <row r="5343">
          <cell r="L5343" t="str">
            <v>Чистильщик выпарных аппаратов</v>
          </cell>
        </row>
        <row r="5344">
          <cell r="L5344" t="str">
            <v>Чистильщик дымоходов, боровов и топок</v>
          </cell>
        </row>
        <row r="5345">
          <cell r="L5345" t="str">
            <v>Чистильщик изделий, полуфабрикатов и материалов</v>
          </cell>
        </row>
        <row r="5346">
          <cell r="L5346" t="str">
            <v>Чистильщик канализационных тоннелей и каналов</v>
          </cell>
        </row>
        <row r="5347">
          <cell r="L5347" t="str">
            <v>Чистильщик коконного сдира</v>
          </cell>
        </row>
        <row r="5348">
          <cell r="L5348" t="str">
            <v>Чистильщик лица голья</v>
          </cell>
        </row>
        <row r="5349">
          <cell r="L5349" t="str">
            <v>Чистильщик металла, отливок, изделий и деталей</v>
          </cell>
        </row>
        <row r="5350">
          <cell r="L5350" t="str">
            <v>Чистильщик меховых шкурок бензином</v>
          </cell>
        </row>
        <row r="5351">
          <cell r="L5351" t="str">
            <v>Чистильщик оборудования</v>
          </cell>
        </row>
        <row r="5352">
          <cell r="L5352" t="str">
            <v>Чистильщик оборудования регенерации отходов волокна (РОВ)</v>
          </cell>
        </row>
        <row r="5353">
          <cell r="L5353" t="str">
            <v>Чистильщик обуви</v>
          </cell>
        </row>
        <row r="5354">
          <cell r="L5354" t="str">
            <v>Чистильщик оптики</v>
          </cell>
        </row>
        <row r="5355">
          <cell r="L5355" t="str">
            <v>Чистильщик оснастки и приспособлений</v>
          </cell>
        </row>
        <row r="5356">
          <cell r="L5356" t="str">
            <v>Чистильщик по очистке пылевых камер</v>
          </cell>
        </row>
        <row r="5357">
          <cell r="L5357" t="str">
            <v>Чистильщик по очистке шламовых бассейнов и болтушек</v>
          </cell>
        </row>
        <row r="5358">
          <cell r="L5358" t="str">
            <v>Чистильщик полимеризационных стаканов</v>
          </cell>
        </row>
        <row r="5359">
          <cell r="L5359" t="str">
            <v>Чистильщик продукции</v>
          </cell>
        </row>
        <row r="5360">
          <cell r="L5360" t="str">
            <v>Чистильщик ткани, изделий</v>
          </cell>
        </row>
        <row r="5361">
          <cell r="L5361" t="str">
            <v>Чистильщик ферросплавов</v>
          </cell>
        </row>
        <row r="5362">
          <cell r="L5362" t="str">
            <v>Чистильщик шпуль</v>
          </cell>
        </row>
        <row r="5363">
          <cell r="L5363" t="str">
            <v>Чистильщик электроугольных изделий</v>
          </cell>
        </row>
        <row r="5364">
          <cell r="L5364" t="str">
            <v>Чистильщик-точильщик чесальных аппаратов</v>
          </cell>
        </row>
        <row r="5365">
          <cell r="L5365" t="str">
            <v>Чокеровщик</v>
          </cell>
        </row>
        <row r="5366">
          <cell r="L5366" t="str">
            <v>Чтец</v>
          </cell>
        </row>
        <row r="5367">
          <cell r="L5367" t="str">
            <v>Шаблонщик</v>
          </cell>
        </row>
        <row r="5368">
          <cell r="L5368" t="str">
            <v>Шабровщик цветных металлов</v>
          </cell>
        </row>
        <row r="5369">
          <cell r="L5369" t="str">
            <v>Швейное производство</v>
          </cell>
        </row>
        <row r="5370">
          <cell r="L5370" t="str">
            <v>Швейцар</v>
          </cell>
        </row>
        <row r="5371">
          <cell r="L5371" t="str">
            <v>Швея</v>
          </cell>
        </row>
        <row r="5372">
          <cell r="L5372" t="str">
            <v>Швея в сырейно-красильных и скорняжных цехах</v>
          </cell>
        </row>
        <row r="5373">
          <cell r="L5373" t="str">
            <v>Швея по пошиву и ремонту самолетного инвентаря</v>
          </cell>
        </row>
        <row r="5374">
          <cell r="L5374" t="str">
            <v>Шевинговальщик</v>
          </cell>
        </row>
        <row r="5375">
          <cell r="L5375" t="str">
            <v>Шелковод</v>
          </cell>
        </row>
        <row r="5376">
          <cell r="L5376" t="str">
            <v>Шелкограф</v>
          </cell>
        </row>
        <row r="5377">
          <cell r="L5377" t="str">
            <v>Шероховщик</v>
          </cell>
        </row>
        <row r="5378">
          <cell r="L5378" t="str">
            <v>Шипчандлер</v>
          </cell>
        </row>
        <row r="5379">
          <cell r="L5379" t="str">
            <v>Шифровальщик</v>
          </cell>
        </row>
        <row r="5380">
          <cell r="L5380" t="str">
            <v>Шихтовар</v>
          </cell>
        </row>
        <row r="5381">
          <cell r="L5381" t="str">
            <v>Шихтовщик</v>
          </cell>
        </row>
        <row r="5382">
          <cell r="L5382" t="str">
            <v>Шихтовщик в алмазном производстве</v>
          </cell>
        </row>
        <row r="5383">
          <cell r="L5383" t="str">
            <v>Шихтовщик в производстве абразивов</v>
          </cell>
        </row>
        <row r="5384">
          <cell r="L5384" t="str">
            <v>Шихтовщик-дозировщик</v>
          </cell>
        </row>
        <row r="5385">
          <cell r="L5385" t="str">
            <v>Шкипер</v>
          </cell>
        </row>
        <row r="5386">
          <cell r="L5386" t="str">
            <v>Шлаковщик</v>
          </cell>
        </row>
        <row r="5387">
          <cell r="L5387" t="str">
            <v>Шламовщик</v>
          </cell>
        </row>
        <row r="5388">
          <cell r="L5388" t="str">
            <v>Шламовщик электролитных ванн</v>
          </cell>
        </row>
        <row r="5389">
          <cell r="L5389" t="str">
            <v>Шламовщик-бассейнщик</v>
          </cell>
        </row>
        <row r="5390">
          <cell r="L5390" t="str">
            <v>Шлифовщик</v>
          </cell>
        </row>
        <row r="5391">
          <cell r="L5391" t="str">
            <v>Шлифовщик алмазов и сверхтвердых материалов</v>
          </cell>
        </row>
        <row r="5392">
          <cell r="L5392" t="str">
            <v>Шлифовщик асбестоцементных и асбестосилитовых плит</v>
          </cell>
        </row>
        <row r="5393">
          <cell r="L5393" t="str">
            <v>Шлифовщик бумаги, картона и фибры</v>
          </cell>
        </row>
        <row r="5394">
          <cell r="L5394" t="str">
            <v>Шлифовщик водорастворимых кристаллов</v>
          </cell>
        </row>
        <row r="5395">
          <cell r="L5395" t="str">
            <v>Шлифовщик горных пород</v>
          </cell>
        </row>
        <row r="5396">
          <cell r="L5396" t="str">
            <v>Шлифовщик изделий из твердых сплавов и тугоплавких металлов</v>
          </cell>
        </row>
        <row r="5397">
          <cell r="L5397" t="str">
            <v>Шлифовщик изделий строительной керамики</v>
          </cell>
        </row>
        <row r="5398">
          <cell r="L5398" t="str">
            <v>Шлифовщик изделий электронной техники</v>
          </cell>
        </row>
        <row r="5399">
          <cell r="L5399" t="str">
            <v>Шлифовщик изделий, полуфабрикатов и материалов</v>
          </cell>
        </row>
        <row r="5400">
          <cell r="L5400" t="str">
            <v>Шлифовщик искусственной кожи</v>
          </cell>
        </row>
        <row r="5401">
          <cell r="L5401" t="str">
            <v>Шлифовщик камней</v>
          </cell>
        </row>
        <row r="5402">
          <cell r="L5402" t="str">
            <v>Шлифовщик керамических изделий</v>
          </cell>
        </row>
        <row r="5403">
          <cell r="L5403" t="str">
            <v>Шлифовщик литоофсетных форм</v>
          </cell>
        </row>
        <row r="5404">
          <cell r="L5404" t="str">
            <v>Шлифовщик медицинских изделий</v>
          </cell>
        </row>
        <row r="5405">
          <cell r="L5405" t="str">
            <v>Шлифовщик микалекса</v>
          </cell>
        </row>
        <row r="5406">
          <cell r="L5406" t="str">
            <v>Шлифовщик оптических деталей</v>
          </cell>
        </row>
        <row r="5407">
          <cell r="L5407" t="str">
            <v>Шлифовщик печатных валов</v>
          </cell>
        </row>
        <row r="5408">
          <cell r="L5408" t="str">
            <v>Шлифовщик по дереву</v>
          </cell>
        </row>
        <row r="5409">
          <cell r="L5409" t="str">
            <v>Шлифовщик полотна</v>
          </cell>
        </row>
        <row r="5410">
          <cell r="L5410" t="str">
            <v>Шлифовщик пьезокварцевых пластин и кристаллов</v>
          </cell>
        </row>
        <row r="5411">
          <cell r="L5411" t="str">
            <v>Шлифовщик стекла</v>
          </cell>
        </row>
        <row r="5412">
          <cell r="L5412" t="str">
            <v>Шлифовщик стеклоизделий</v>
          </cell>
        </row>
        <row r="5413">
          <cell r="L5413" t="str">
            <v>Шлифовщик стержней</v>
          </cell>
        </row>
        <row r="5414">
          <cell r="L5414" t="str">
            <v>Шлифовщик фарфоровых и фаянсовых изделий</v>
          </cell>
        </row>
        <row r="5415">
          <cell r="L5415" t="str">
            <v>Шлифовщик художественных изделий из металла</v>
          </cell>
        </row>
        <row r="5416">
          <cell r="L5416" t="str">
            <v>Шлифовщик электрокерамических изделий</v>
          </cell>
        </row>
        <row r="5417">
          <cell r="L5417" t="str">
            <v>Шлифовщик электроугольных изделий</v>
          </cell>
        </row>
        <row r="5418">
          <cell r="L5418" t="str">
            <v>Шлифовщик янтаря</v>
          </cell>
        </row>
        <row r="5419">
          <cell r="L5419" t="str">
            <v>Шлифовщик-полировщик изделий из камня</v>
          </cell>
        </row>
        <row r="5420">
          <cell r="L5420" t="str">
            <v>Шлифовщик-полировщик по прецизионной обработке полупроводниковых материалов</v>
          </cell>
        </row>
        <row r="5421">
          <cell r="L5421" t="str">
            <v>Шлифовщик-резчик огнеупорных изделий</v>
          </cell>
        </row>
        <row r="5422">
          <cell r="L5422" t="str">
            <v>Шлиховщик</v>
          </cell>
        </row>
        <row r="5423">
          <cell r="L5423" t="str">
            <v>Шлихтовар</v>
          </cell>
        </row>
        <row r="5424">
          <cell r="L5424" t="str">
            <v>Шлюзовщик</v>
          </cell>
        </row>
        <row r="5425">
          <cell r="L5425" t="str">
            <v>Шоопировщик элементов</v>
          </cell>
        </row>
        <row r="5426">
          <cell r="L5426" t="str">
            <v>Шорник по изготовлению и отделке протезно-ортопедических изделий</v>
          </cell>
        </row>
        <row r="5427">
          <cell r="L5427" t="str">
            <v>Шпаклевщик</v>
          </cell>
        </row>
        <row r="5428">
          <cell r="L5428" t="str">
            <v>Шпредингист</v>
          </cell>
        </row>
        <row r="5429">
          <cell r="L5429" t="str">
            <v>Шприцовщик</v>
          </cell>
        </row>
        <row r="5430">
          <cell r="L5430" t="str">
            <v>Штабелевщик древесины</v>
          </cell>
        </row>
        <row r="5431">
          <cell r="L5431" t="str">
            <v>Штабелевщик электродов</v>
          </cell>
        </row>
        <row r="5432">
          <cell r="L5432" t="str">
            <v>Штабелировщик металла</v>
          </cell>
        </row>
        <row r="5433">
          <cell r="L5433" t="str">
            <v>Штамповщик</v>
          </cell>
        </row>
        <row r="5434">
          <cell r="L5434" t="str">
            <v>Штамповщик ватных фильтров</v>
          </cell>
        </row>
        <row r="5435">
          <cell r="L5435" t="str">
            <v>Штамповщик дисков для алюминиевых туб</v>
          </cell>
        </row>
        <row r="5436">
          <cell r="L5436" t="str">
            <v>Штамповщик жидкого металла</v>
          </cell>
        </row>
        <row r="5437">
          <cell r="L5437" t="str">
            <v>Штамповщик изделий из слюды</v>
          </cell>
        </row>
        <row r="5438">
          <cell r="L5438" t="str">
            <v>Штамповщик корректирующих светофильтров</v>
          </cell>
        </row>
        <row r="5439">
          <cell r="L5439" t="str">
            <v>Штамповщик методом взрыва</v>
          </cell>
        </row>
        <row r="5440">
          <cell r="L5440" t="str">
            <v>Штамповщик на падающих молотах</v>
          </cell>
        </row>
        <row r="5441">
          <cell r="L5441" t="str">
            <v>Штамповщик ножек</v>
          </cell>
        </row>
        <row r="5442">
          <cell r="L5442" t="str">
            <v>Штамповщик пробковых изделий</v>
          </cell>
        </row>
        <row r="5443">
          <cell r="L5443" t="str">
            <v>Штамповщик резиновой обуви</v>
          </cell>
        </row>
        <row r="5444">
          <cell r="L5444" t="str">
            <v>Штамповщик электроимпульсным методом</v>
          </cell>
        </row>
        <row r="5445">
          <cell r="L5445" t="str">
            <v>Штапелировщик</v>
          </cell>
        </row>
        <row r="5446">
          <cell r="L5446" t="str">
            <v>Штемпелевщик карандашей</v>
          </cell>
        </row>
        <row r="5447">
          <cell r="L5447" t="str">
            <v>Штемпелевщик этикеток</v>
          </cell>
        </row>
        <row r="5448">
          <cell r="L5448" t="str">
            <v>Штенгелевщик</v>
          </cell>
        </row>
        <row r="5449">
          <cell r="L5449" t="str">
            <v>Штукатур</v>
          </cell>
        </row>
        <row r="5450">
          <cell r="L5450" t="str">
            <v>Штукатур - маляр строительный</v>
          </cell>
        </row>
        <row r="5451">
          <cell r="L5451" t="str">
            <v>Шуровщик топлива</v>
          </cell>
        </row>
        <row r="5452">
          <cell r="L5452" t="str">
            <v>Экипировщик</v>
          </cell>
        </row>
        <row r="5453">
          <cell r="L5453" t="str">
            <v>Экранировщик жил, проводов и кабелей</v>
          </cell>
        </row>
        <row r="5454">
          <cell r="L5454" t="str">
            <v>Эксгаустировщик банок с консервами</v>
          </cell>
        </row>
        <row r="5455">
          <cell r="L5455" t="str">
            <v>Экспедитор</v>
          </cell>
        </row>
        <row r="5456">
          <cell r="L5456" t="str">
            <v>Экспедитор (прием и обработка корреспонденции почтовой связи общего пользования и грузов)</v>
          </cell>
        </row>
        <row r="5457">
          <cell r="L5457" t="str">
            <v>Экспедитор (прием и обработка специальной корреспонденции и грузов)</v>
          </cell>
        </row>
        <row r="5458">
          <cell r="L5458" t="str">
            <v>Экспедитор печати</v>
          </cell>
        </row>
        <row r="5459">
          <cell r="L5459" t="str">
            <v>Экспедитор по перевозке грузов</v>
          </cell>
        </row>
        <row r="5460">
          <cell r="L5460" t="str">
            <v>Эксплуатация и летные испытания летательных аппаратов (воздушных судов)</v>
          </cell>
        </row>
        <row r="5461">
          <cell r="L5461" t="str">
            <v>Эксплуатация оборудования электростанций и сетей, обслуживание потребителей энергии</v>
          </cell>
        </row>
        <row r="5462">
          <cell r="L5462" t="str">
            <v>Экстрагировщик пектина</v>
          </cell>
        </row>
        <row r="5463">
          <cell r="L5463" t="str">
            <v>Элеваторное, мукомольно-крупяное и комбикормовое производства</v>
          </cell>
        </row>
        <row r="5464">
          <cell r="L5464" t="str">
            <v>Электрик судовой</v>
          </cell>
        </row>
        <row r="5465">
          <cell r="L5465" t="str">
            <v>Электроверетенщик</v>
          </cell>
        </row>
        <row r="5466">
          <cell r="L5466" t="str">
            <v>Электровибронаплавщик</v>
          </cell>
        </row>
        <row r="5467">
          <cell r="L5467" t="str">
            <v>Электроворсовальщик</v>
          </cell>
        </row>
        <row r="5468">
          <cell r="L5468" t="str">
            <v>Электрогазосварщик</v>
          </cell>
        </row>
        <row r="5469">
          <cell r="L5469" t="str">
            <v>Электрогазосварщик-врезчик</v>
          </cell>
        </row>
        <row r="5470">
          <cell r="L5470" t="str">
            <v>Электродчик</v>
          </cell>
        </row>
        <row r="5471">
          <cell r="L5471" t="str">
            <v>Электродчик безламельных аккумуляторов и элементов</v>
          </cell>
        </row>
        <row r="5472">
          <cell r="L5472" t="str">
            <v>Электродчик ламельных аккумуляторов и элементов</v>
          </cell>
        </row>
        <row r="5473">
          <cell r="L5473" t="str">
            <v>Электрозаточник</v>
          </cell>
        </row>
        <row r="5474">
          <cell r="L5474" t="str">
            <v>Электролизерщик</v>
          </cell>
        </row>
        <row r="5475">
          <cell r="L5475" t="str">
            <v>Электролизник водных растворов</v>
          </cell>
        </row>
        <row r="5476">
          <cell r="L5476" t="str">
            <v>Электролизник по снятию олова с жести</v>
          </cell>
        </row>
        <row r="5477">
          <cell r="L5477" t="str">
            <v>Электролизник расплавленных солей</v>
          </cell>
        </row>
        <row r="5478">
          <cell r="L5478" t="str">
            <v>Электромеханик</v>
          </cell>
        </row>
        <row r="5479">
          <cell r="L5479" t="str">
            <v>Электромеханик по испытанию и ремонту электрооборудования</v>
          </cell>
        </row>
        <row r="5480">
          <cell r="L5480" t="str">
            <v>Электромеханик по лифтам</v>
          </cell>
        </row>
        <row r="5481">
          <cell r="L5481" t="str">
            <v>Электромеханик по обслуживанию светотехнического оборудования систем обеспечения полетов</v>
          </cell>
        </row>
        <row r="5482">
          <cell r="L5482" t="str">
            <v>Электромеханик по ремонту и обслуживанию медицинских оптических приборов</v>
          </cell>
        </row>
        <row r="5483">
          <cell r="L5483" t="str">
            <v>Электромеханик по ремонту и обслуживанию медицинского оборудования</v>
          </cell>
        </row>
        <row r="5484">
          <cell r="L5484" t="str">
            <v>Электромеханик по ремонту и обслуживанию медицинского рентгеновского оборудования</v>
          </cell>
        </row>
        <row r="5485">
          <cell r="L5485" t="str">
            <v>Электромеханик по ремонту и обслуживанию наркозно-дыхательной аппаратуры</v>
          </cell>
        </row>
        <row r="5486">
          <cell r="L5486" t="str">
            <v>Электромеханик по ремонту и обслуживанию подъемных платформ для инвалидов</v>
          </cell>
        </row>
        <row r="5487">
          <cell r="L5487" t="str">
            <v>Электромеханик по ремонту и обслуживанию счетно-вычислительных машин</v>
          </cell>
        </row>
        <row r="5488">
          <cell r="L5488" t="str">
            <v>Электромеханик по ремонту и обслуживанию электронной медицинской аппаратуры</v>
          </cell>
        </row>
        <row r="5489">
          <cell r="L5489" t="str">
            <v>Электромеханик по ремонту и обслуживанию эскалаторов</v>
          </cell>
        </row>
        <row r="5490">
          <cell r="L5490" t="str">
            <v>Электромеханик по средствам автоматики и приборам технологического оборудования</v>
          </cell>
        </row>
        <row r="5491">
          <cell r="L5491" t="str">
            <v>Электромеханик по торговому и холодильному оборудованию</v>
          </cell>
        </row>
        <row r="5492">
          <cell r="L5492" t="str">
            <v>Электромеханик по эксплуатации, техническому обслуживанию и ремонту канатных дорог и фуникулеров</v>
          </cell>
        </row>
        <row r="5493">
          <cell r="L5493" t="str">
            <v>Электромеханик почтового оборудования</v>
          </cell>
        </row>
        <row r="5494">
          <cell r="L5494" t="str">
            <v>Электромеханик СЦБ метрополитена</v>
          </cell>
        </row>
        <row r="5495">
          <cell r="L5495" t="str">
            <v>Электромеханик устройств сигнализации, централизации, блокировки и средств связи</v>
          </cell>
        </row>
        <row r="5496">
          <cell r="L5496" t="str">
            <v>Электромонтажник блоков электронно-механических часов</v>
          </cell>
        </row>
        <row r="5497">
          <cell r="L5497" t="str">
            <v>Электромонтажник домовых электрических систем и оборудования</v>
          </cell>
        </row>
        <row r="5498">
          <cell r="L5498" t="str">
            <v>Электромонтажник по аккумуляторным батареям</v>
          </cell>
        </row>
        <row r="5499">
          <cell r="L5499" t="str">
            <v>Электромонтажник по кабельным сетям</v>
          </cell>
        </row>
        <row r="5500">
          <cell r="L5500" t="str">
            <v>Электромонтажник по освещению и осветительным сетям</v>
          </cell>
        </row>
        <row r="5501">
          <cell r="L5501" t="str">
            <v>Электромонтажник по распределительным устройствам</v>
          </cell>
        </row>
        <row r="5502">
          <cell r="L5502" t="str">
            <v>Электромонтажник по распределительным устройствам и вторичным цепям</v>
          </cell>
        </row>
        <row r="5503">
          <cell r="L5503" t="str">
            <v>Электромонтажник по сигнализации, централизации и блокировке</v>
          </cell>
        </row>
        <row r="5504">
          <cell r="L5504" t="str">
            <v>Электромонтажник по силовым сетям и электрооборудованию</v>
          </cell>
        </row>
        <row r="5505">
          <cell r="L5505" t="str">
            <v>Электромонтажник по электрическим машинам</v>
          </cell>
        </row>
        <row r="5506">
          <cell r="L5506" t="str">
            <v>Электромонтажник судовой</v>
          </cell>
        </row>
        <row r="5507">
          <cell r="L5507" t="str">
            <v>Электромонтажник-наладчик</v>
          </cell>
        </row>
        <row r="5508">
          <cell r="L5508" t="str">
            <v>Электромонтажник-схемщик</v>
          </cell>
        </row>
        <row r="5509">
          <cell r="L5509" t="str">
            <v>Электромонтер главного щита управления электростанции</v>
          </cell>
        </row>
        <row r="5510">
          <cell r="L5510" t="str">
            <v>Электромонтер диспетчерского оборудования и телеавтоматики</v>
          </cell>
        </row>
        <row r="5511">
          <cell r="L5511" t="str">
            <v>Электромонтер канализационных сооружений связи</v>
          </cell>
        </row>
        <row r="5512">
          <cell r="L5512" t="str">
            <v>Электромонтер контактной сети</v>
          </cell>
        </row>
        <row r="5513">
          <cell r="L5513" t="str">
            <v>Электромонтер линейных сооружений телефонной связи и радиофикации</v>
          </cell>
        </row>
        <row r="5514">
          <cell r="L5514" t="str">
            <v>Электромонтер оперативно-выездной бригады</v>
          </cell>
        </row>
        <row r="5515">
          <cell r="L5515" t="str">
            <v>Электромонтер охранно-пожарной сигнализации</v>
          </cell>
        </row>
        <row r="5516">
          <cell r="L5516" t="str">
            <v>Электромонтер по выполнению работ по ремонту и эксплуатации устройств релейной защиты и автоматики в муниципальных электрических сетях</v>
          </cell>
        </row>
        <row r="5517">
          <cell r="L5517" t="str">
            <v>Электромонтер по испытаниям и измерениям</v>
          </cell>
        </row>
        <row r="5518">
          <cell r="L5518" t="str">
            <v>Электромонтер по монтажу, наладке и обслуживанию электрического оборудования подъемных сооружений</v>
          </cell>
        </row>
        <row r="5519">
          <cell r="L5519" t="str">
            <v>Электромонтер по надзору за трассами кабельных сетей</v>
          </cell>
        </row>
        <row r="5520">
          <cell r="L5520" t="str">
            <v>Электромонтер по обслуживанию буровых</v>
          </cell>
        </row>
        <row r="5521">
          <cell r="L5521" t="str">
            <v>Электромонтер по обслуживанию гидроагрегатов машинного зала</v>
          </cell>
        </row>
        <row r="5522">
          <cell r="L5522" t="str">
            <v>Электромонтер по обслуживанию и ремонту устройств сигнализации, централизации и блокировки</v>
          </cell>
        </row>
        <row r="5523">
          <cell r="L5523" t="str">
            <v>Электромонтер по обслуживанию подстанций</v>
          </cell>
        </row>
        <row r="5524">
          <cell r="L5524" t="str">
            <v>Электромонтер по обслуживанию преобразовательных устройств</v>
          </cell>
        </row>
        <row r="5525">
          <cell r="L5525" t="str">
            <v>Электромонтер по обслуживанию трансформаторов (на муниципальных электрических сетях)</v>
          </cell>
        </row>
        <row r="5526">
          <cell r="L5526" t="str">
            <v>Электромонтер по обслуживанию электрооборудования электростанций</v>
          </cell>
        </row>
        <row r="5527">
          <cell r="L5527" t="str">
            <v>Электромонтер по обслуживанию электроустановок</v>
          </cell>
        </row>
        <row r="5528">
          <cell r="L5528" t="str">
            <v>Электромонтер по оперативным переключениям в распределительных сетях</v>
          </cell>
        </row>
        <row r="5529">
          <cell r="L5529" t="str">
            <v>Электромонтер по ремонту аппаратуры, релейной защиты и автоматики</v>
          </cell>
        </row>
        <row r="5530">
          <cell r="L5530" t="str">
            <v>Электромонтер по ремонту воздушных линий электропередачи</v>
          </cell>
        </row>
        <row r="5531">
          <cell r="L5531" t="str">
            <v>Электромонтер по ремонту вторичной коммутации и связи</v>
          </cell>
        </row>
        <row r="5532">
          <cell r="L5532" t="str">
            <v>Электромонтер по ремонту и монтажу кабельных линий</v>
          </cell>
        </row>
        <row r="5533">
          <cell r="L5533" t="str">
            <v>Электромонтер по ремонту и обслуживанию аппаратуры и устройств связи</v>
          </cell>
        </row>
        <row r="5534">
          <cell r="L5534" t="str">
            <v>Электромонтер по ремонту и обслуживанию аппаратуры и устройств связи метрополитена</v>
          </cell>
        </row>
        <row r="5535">
          <cell r="L5535" t="str">
            <v>Электромонтер по ремонту и обслуживанию трансформаторов (на муниципальных электрических сетях)</v>
          </cell>
        </row>
        <row r="5536">
          <cell r="L5536" t="str">
            <v>Электромонтер по ремонту и обслуживанию электрооборудования</v>
          </cell>
        </row>
        <row r="5537">
          <cell r="L5537" t="str">
            <v>Электромонтер по ремонту обмоток и изоляции электрооборудования</v>
          </cell>
        </row>
        <row r="5538">
          <cell r="L5538" t="str">
            <v>Электромонтер по эксплуатации распределительных сетей</v>
          </cell>
        </row>
        <row r="5539">
          <cell r="L5539" t="str">
            <v>Электромонтер по эксплуатации электросчетчиков</v>
          </cell>
        </row>
        <row r="5540">
          <cell r="L5540" t="str">
            <v>Электромонтер по эскизированию трасс линий электропередачи</v>
          </cell>
        </row>
        <row r="5541">
          <cell r="L5541" t="str">
            <v>Электромонтер приемопередающей станции спутниковой связи</v>
          </cell>
        </row>
        <row r="5542">
          <cell r="L5542" t="str">
            <v>Электромонтер станционного оборудования радиорелейных линий связи</v>
          </cell>
        </row>
        <row r="5543">
          <cell r="L5543" t="str">
            <v>Электромонтер станционного оборудования радиофикации</v>
          </cell>
        </row>
        <row r="5544">
          <cell r="L5544" t="str">
            <v>Электромонтер станционного оборудования телеграфной связи</v>
          </cell>
        </row>
        <row r="5545">
          <cell r="L5545" t="str">
            <v>Электромонтер станционного оборудования телефонной связи</v>
          </cell>
        </row>
        <row r="5546">
          <cell r="L5546" t="str">
            <v>Электромонтер станционного радиооборудования</v>
          </cell>
        </row>
        <row r="5547">
          <cell r="L5547" t="str">
            <v>Электромонтер станционного телевизионного оборудования</v>
          </cell>
        </row>
        <row r="5548">
          <cell r="L5548" t="str">
            <v>Электромонтер тяговой подстанции</v>
          </cell>
        </row>
        <row r="5549">
          <cell r="L5549" t="str">
            <v>Электромонтер-линейщик по монтажу воздушных линий высокого напряжения и контактной сети</v>
          </cell>
        </row>
        <row r="5550">
          <cell r="L5550" t="str">
            <v>Электромонтер-релейщик</v>
          </cell>
        </row>
        <row r="5551">
          <cell r="L5551" t="str">
            <v>Электрополировщик</v>
          </cell>
        </row>
        <row r="5552">
          <cell r="L5552" t="str">
            <v>Электрорадиомонтажник судовой</v>
          </cell>
        </row>
        <row r="5553">
          <cell r="L5553" t="str">
            <v>Электрорадионавигатор</v>
          </cell>
        </row>
        <row r="5554">
          <cell r="L5554" t="str">
            <v>Электросварщик листов и лент</v>
          </cell>
        </row>
        <row r="5555">
          <cell r="L5555" t="str">
            <v>Электросварщик на автоматических и полуавтоматических машинах</v>
          </cell>
        </row>
        <row r="5556">
          <cell r="L5556" t="str">
            <v>Электросварщик ручной сварки</v>
          </cell>
        </row>
        <row r="5557">
          <cell r="L5557" t="str">
            <v>Электросварщик труб на стане</v>
          </cell>
        </row>
        <row r="5558">
          <cell r="L5558" t="str">
            <v>Электрослесарь на проходке</v>
          </cell>
        </row>
        <row r="5559">
          <cell r="L5559" t="str">
            <v>Электрослесарь по обслуживанию автоматики и средств измерений электростанций</v>
          </cell>
        </row>
        <row r="5560">
          <cell r="L5560" t="str">
            <v>Электрослесарь по обслуживанию и ремонту оборудования</v>
          </cell>
        </row>
        <row r="5561">
          <cell r="L5561" t="str">
            <v>Электрослесарь по ремонту и обслуживанию автоматики и средств измерений электростанций</v>
          </cell>
        </row>
        <row r="5562">
          <cell r="L5562" t="str">
            <v>Электрослесарь по ремонту оборудования нефтебаз</v>
          </cell>
        </row>
        <row r="5563">
          <cell r="L5563" t="str">
            <v>Электрослесарь по ремонту оборудования распределительных устройств</v>
          </cell>
        </row>
        <row r="5564">
          <cell r="L5564" t="str">
            <v>Электрослесарь по ремонту электрических машин</v>
          </cell>
        </row>
        <row r="5565">
          <cell r="L5565" t="str">
            <v>Электрослесарь по ремонту электрооборудования электростанций</v>
          </cell>
        </row>
        <row r="5566">
          <cell r="L5566" t="str">
            <v>Электрослесарь подземный</v>
          </cell>
        </row>
        <row r="5567">
          <cell r="L5567" t="str">
            <v>Электрослесарь строительный</v>
          </cell>
        </row>
        <row r="5568">
          <cell r="L5568" t="str">
            <v>Электрослесарь-контактчик</v>
          </cell>
        </row>
        <row r="5569">
          <cell r="L5569" t="str">
            <v>Электрослесарь-монтажник подземного горнопроходческого оборудования</v>
          </cell>
        </row>
        <row r="5570">
          <cell r="L5570" t="str">
            <v>Электросушильщик кабелей</v>
          </cell>
        </row>
        <row r="5571">
          <cell r="L5571" t="str">
            <v>Электротехническое производство</v>
          </cell>
        </row>
        <row r="5572">
          <cell r="L5572" t="str">
            <v>Электрофотограф</v>
          </cell>
        </row>
        <row r="5573">
          <cell r="L5573" t="str">
            <v>Электрохимобработчик</v>
          </cell>
        </row>
        <row r="5574">
          <cell r="L5574" t="str">
            <v>Электроэрозионист</v>
          </cell>
        </row>
        <row r="5575">
          <cell r="L5575" t="str">
            <v>Эмалировщик</v>
          </cell>
        </row>
        <row r="5576">
          <cell r="L5576" t="str">
            <v>Эмалировщик проволоки</v>
          </cell>
        </row>
        <row r="5577">
          <cell r="L5577" t="str">
            <v>Эмалировщик резисторов</v>
          </cell>
        </row>
        <row r="5578">
          <cell r="L5578" t="str">
            <v>Эмальер</v>
          </cell>
        </row>
        <row r="5579">
          <cell r="L5579" t="str">
            <v>Эмульсировщик</v>
          </cell>
        </row>
        <row r="5580">
          <cell r="L5580" t="str">
            <v>Эмульсировщик прецизионной фотолитографии</v>
          </cell>
        </row>
        <row r="5581">
          <cell r="L5581" t="str">
            <v>Эмульсовар</v>
          </cell>
        </row>
        <row r="5582">
          <cell r="L5582" t="str">
            <v>Эпилировщик меховых шкурок</v>
          </cell>
        </row>
        <row r="5583">
          <cell r="L5583" t="str">
            <v>Эфиромасличник</v>
          </cell>
        </row>
        <row r="5584">
          <cell r="L5584" t="str">
            <v>Эфиромасличное производство</v>
          </cell>
        </row>
        <row r="5585">
          <cell r="L5585" t="str">
            <v>Ювелир</v>
          </cell>
        </row>
        <row r="5586">
          <cell r="L5586" t="str">
            <v>Ювелир (ювелир-модельер)</v>
          </cell>
        </row>
        <row r="5587">
          <cell r="L5587" t="str">
            <v>Ювелир-браслетчик</v>
          </cell>
        </row>
        <row r="5588">
          <cell r="L5588" t="str">
            <v>Ювелир-гравер</v>
          </cell>
        </row>
        <row r="5589">
          <cell r="L5589" t="str">
            <v>Ювелир-закрепщик</v>
          </cell>
        </row>
        <row r="5590">
          <cell r="L5590" t="str">
            <v>Ювелир-модельер</v>
          </cell>
        </row>
        <row r="5591">
          <cell r="L5591" t="str">
            <v>Ювелир-монтировщик</v>
          </cell>
        </row>
        <row r="5592">
          <cell r="L5592" t="str">
            <v>Ювелир-филигранщик</v>
          </cell>
        </row>
        <row r="5593">
          <cell r="L5593" t="str">
            <v>Ювелир-цепочник</v>
          </cell>
        </row>
        <row r="5594">
          <cell r="L5594" t="str">
            <v>Юстировщик</v>
          </cell>
        </row>
        <row r="5595">
          <cell r="L5595" t="str">
            <v>Юстировщик деталей и приборов</v>
          </cell>
        </row>
        <row r="5596">
          <cell r="L5596" t="str">
            <v>Юстировщик оптических приборов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3" displayName="Таблица3" ref="A14:T64" insertRowShift="1" totalsRowShown="0" headerRowDxfId="30" dataDxfId="29" tableBorderDxfId="28">
  <autoFilter ref="A14:T64" xr:uid="{00000000-0009-0000-0100-000003000000}"/>
  <tableColumns count="20">
    <tableColumn id="1" xr3:uid="{00000000-0010-0000-0000-000001000000}" name="№" dataDxfId="27"/>
    <tableColumn id="2" xr3:uid="{00000000-0010-0000-0000-000002000000}" name="ФИО (полностью)" dataDxfId="26" dataCellStyle="Обычный 2"/>
    <tableColumn id="3" xr3:uid="{00000000-0010-0000-0000-000003000000}" name="Дата рождения" dataDxfId="25" dataCellStyle="Обычный 23"/>
    <tableColumn id="9" xr3:uid="{00000000-0010-0000-0000-000009000000}" name="СНИЛС в формате _x000a_ххх-ххх-ххх хх" dataDxfId="24"/>
    <tableColumn id="10" xr3:uid="{00000000-0010-0000-0000-00000A000000}" name="Должность" dataDxfId="23"/>
    <tableColumn id="14" xr3:uid="{00000000-0010-0000-0000-00000E000000}" name="Разряд ДО обучения" dataDxfId="22"/>
    <tableColumn id="15" xr3:uid="{00000000-0010-0000-0000-00000F000000}" name="Необходимый разряд / класс" dataDxfId="21"/>
    <tableColumn id="16" xr3:uid="{00000000-0010-0000-0000-000010000000}" name="Выберите квалификацию сварщика" dataDxfId="20"/>
    <tableColumn id="12" xr3:uid="{00000000-0010-0000-0000-00000C000000}" name="Укажите код программы из справочника" dataDxfId="19"/>
    <tableColumn id="13" xr3:uid="{00000000-0010-0000-0000-00000D000000}" name=" Название программы и вид обучения_x000a_(сформируется автоматически)" dataDxfId="18">
      <calculatedColumnFormula>IFERROR(VLOOKUP(Таблица3[[#This Row],[Укажите код программы из справочника]],'Справочник программ'!A:L,11,0), "")</calculatedColumnFormula>
    </tableColumn>
    <tableColumn id="8" xr3:uid="{00000000-0010-0000-0000-000008000000}" name="Столбец1" dataDxfId="17"/>
    <tableColumn id="7" xr3:uid="{00000000-0010-0000-0000-000007000000}" name="Столбец2" dataDxfId="16"/>
    <tableColumn id="6" xr3:uid="{00000000-0010-0000-0000-000006000000}" name="Столбец3" dataDxfId="15"/>
    <tableColumn id="5" xr3:uid="{00000000-0010-0000-0000-000005000000}" name="Столбец4" dataDxfId="14"/>
    <tableColumn id="4" xr3:uid="{00000000-0010-0000-0000-000004000000}" name="Столбец5" dataDxfId="13"/>
    <tableColumn id="19" xr3:uid="{00000000-0010-0000-0000-000013000000}" name="Вид обучения_x000a_(сформируется автоматически)" dataDxfId="12">
      <calculatedColumnFormula>IFERROR(VLOOKUP(I15,'Справочник программ'!A:L,10,0), "")</calculatedColumnFormula>
    </tableColumn>
    <tableColumn id="18" xr3:uid="{00000000-0010-0000-0000-000012000000}" name="Возможные разряды" dataDxfId="11">
      <calculatedColumnFormula>IFERROR(VLOOKUP(I15,'Справочник программ'!A:K,9,0), "")</calculatedColumnFormula>
    </tableColumn>
    <tableColumn id="11" xr3:uid="{00000000-0010-0000-0000-00000B000000}" name="Виды группы допуска (выбор)" dataDxfId="10"/>
    <tableColumn id="17" xr3:uid="{00000000-0010-0000-0000-000011000000}" name="Вид образования" dataDxfId="9"/>
    <tableColumn id="20" xr3:uid="{00000000-0010-0000-0000-000014000000}" name="Столбец6" dataDxfId="8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worldenergy24.ru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0096FF"/>
  </sheetPr>
  <dimension ref="A1:T533"/>
  <sheetViews>
    <sheetView showGridLines="0" tabSelected="1" view="pageBreakPreview" zoomScale="50" zoomScaleNormal="55" zoomScaleSheetLayoutView="50" workbookViewId="0">
      <selection activeCell="I15" sqref="I15"/>
    </sheetView>
  </sheetViews>
  <sheetFormatPr defaultColWidth="9.28515625" defaultRowHeight="16.5" x14ac:dyDescent="0.3"/>
  <cols>
    <col min="1" max="1" width="7.140625" style="1" customWidth="1"/>
    <col min="2" max="2" width="66.7109375" style="3" customWidth="1"/>
    <col min="3" max="3" width="20" style="1" customWidth="1"/>
    <col min="4" max="4" width="20.42578125" style="1" customWidth="1"/>
    <col min="5" max="5" width="38" style="1" customWidth="1"/>
    <col min="6" max="6" width="18.140625" style="1" customWidth="1"/>
    <col min="7" max="7" width="22.85546875" style="1" customWidth="1"/>
    <col min="8" max="8" width="25.5703125" style="1" customWidth="1"/>
    <col min="9" max="9" width="25" style="1" customWidth="1"/>
    <col min="10" max="10" width="82.7109375" style="1" customWidth="1"/>
    <col min="11" max="15" width="3.5703125" style="1" hidden="1" customWidth="1"/>
    <col min="16" max="16" width="45.7109375" style="6" hidden="1" customWidth="1"/>
    <col min="17" max="17" width="17.42578125" style="18" hidden="1" customWidth="1"/>
    <col min="18" max="18" width="24.140625" style="1" hidden="1" customWidth="1"/>
    <col min="19" max="19" width="9.28515625" style="1" hidden="1" customWidth="1"/>
    <col min="20" max="20" width="21.5703125" style="1" hidden="1" customWidth="1"/>
    <col min="21" max="16384" width="9.28515625" style="1"/>
  </cols>
  <sheetData>
    <row r="1" spans="1:20" ht="71.45" customHeight="1" x14ac:dyDescent="0.3">
      <c r="A1" s="99"/>
      <c r="B1" s="99"/>
      <c r="C1" s="99"/>
      <c r="D1" s="99"/>
      <c r="E1" s="99"/>
      <c r="F1" s="100" t="s">
        <v>1708</v>
      </c>
      <c r="G1" s="100"/>
      <c r="H1" s="100"/>
      <c r="I1" s="100"/>
      <c r="J1" s="100"/>
      <c r="K1" s="25"/>
      <c r="L1" s="25"/>
      <c r="M1" s="25"/>
      <c r="N1" s="25"/>
      <c r="O1" s="25"/>
      <c r="P1" s="5"/>
      <c r="Q1" s="15"/>
    </row>
    <row r="2" spans="1:20" s="2" customFormat="1" ht="32.450000000000003" customHeight="1" x14ac:dyDescent="0.25">
      <c r="B2" s="8"/>
      <c r="C2" s="8"/>
      <c r="D2" s="101" t="s">
        <v>1812</v>
      </c>
      <c r="E2" s="101"/>
      <c r="F2" s="101"/>
      <c r="G2" s="101"/>
      <c r="H2" s="101"/>
      <c r="I2" s="8"/>
      <c r="J2" s="14" t="s">
        <v>1707</v>
      </c>
      <c r="K2" s="14"/>
      <c r="L2" s="14"/>
      <c r="M2" s="14"/>
      <c r="N2" s="14"/>
      <c r="O2" s="14"/>
      <c r="P2" s="8"/>
      <c r="Q2" s="16"/>
    </row>
    <row r="3" spans="1:20" s="26" customFormat="1" ht="39" customHeight="1" x14ac:dyDescent="0.25">
      <c r="A3" s="98" t="s">
        <v>1814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</row>
    <row r="4" spans="1:20" s="2" customFormat="1" ht="37.5" customHeight="1" x14ac:dyDescent="0.25">
      <c r="A4" s="90" t="s">
        <v>1787</v>
      </c>
      <c r="B4" s="91"/>
      <c r="C4" s="91"/>
      <c r="D4" s="92"/>
      <c r="E4" s="92"/>
      <c r="F4" s="92"/>
      <c r="G4" s="92"/>
      <c r="H4" s="92"/>
      <c r="I4" s="92"/>
      <c r="J4" s="92"/>
      <c r="K4" s="69"/>
      <c r="L4" s="69"/>
      <c r="M4" s="69"/>
      <c r="N4" s="69"/>
      <c r="O4" s="69"/>
      <c r="P4" s="27"/>
      <c r="Q4" s="27"/>
      <c r="R4" s="27"/>
      <c r="S4" s="27"/>
    </row>
    <row r="5" spans="1:20" s="2" customFormat="1" ht="37.5" customHeight="1" x14ac:dyDescent="0.25">
      <c r="A5" s="90" t="s">
        <v>1788</v>
      </c>
      <c r="B5" s="91"/>
      <c r="C5" s="91"/>
      <c r="D5" s="92"/>
      <c r="E5" s="92"/>
      <c r="F5" s="92"/>
      <c r="G5" s="92"/>
      <c r="H5" s="92"/>
      <c r="I5" s="92"/>
      <c r="J5" s="92"/>
      <c r="K5" s="28"/>
      <c r="L5" s="28"/>
      <c r="M5" s="28"/>
      <c r="N5" s="28"/>
      <c r="O5" s="28"/>
      <c r="P5" s="90"/>
      <c r="Q5" s="91"/>
      <c r="R5" s="91"/>
      <c r="S5" s="91"/>
    </row>
    <row r="6" spans="1:20" s="2" customFormat="1" ht="37.5" customHeight="1" x14ac:dyDescent="0.25">
      <c r="A6" s="90" t="s">
        <v>1789</v>
      </c>
      <c r="B6" s="91"/>
      <c r="C6" s="91"/>
      <c r="D6" s="92"/>
      <c r="E6" s="92"/>
      <c r="F6" s="92"/>
      <c r="G6" s="92"/>
      <c r="H6" s="92"/>
      <c r="I6" s="92"/>
      <c r="J6" s="92"/>
      <c r="K6" s="28"/>
      <c r="L6" s="28"/>
      <c r="M6" s="28"/>
      <c r="N6" s="28"/>
      <c r="O6" s="28"/>
      <c r="P6" s="90"/>
      <c r="Q6" s="91"/>
      <c r="R6" s="91"/>
      <c r="S6" s="91"/>
    </row>
    <row r="7" spans="1:20" s="2" customFormat="1" ht="37.5" customHeight="1" x14ac:dyDescent="0.25">
      <c r="A7" s="90" t="s">
        <v>1790</v>
      </c>
      <c r="B7" s="91"/>
      <c r="C7" s="91"/>
      <c r="D7" s="92"/>
      <c r="E7" s="92"/>
      <c r="F7" s="92"/>
      <c r="G7" s="92"/>
      <c r="H7" s="92"/>
      <c r="I7" s="92"/>
      <c r="J7" s="92"/>
      <c r="K7" s="28"/>
      <c r="L7" s="28"/>
      <c r="M7" s="28"/>
      <c r="N7" s="28"/>
      <c r="O7" s="28"/>
      <c r="P7" s="90"/>
      <c r="Q7" s="91"/>
      <c r="R7" s="91"/>
      <c r="S7" s="91"/>
    </row>
    <row r="8" spans="1:20" s="2" customFormat="1" ht="37.5" customHeight="1" x14ac:dyDescent="0.25">
      <c r="A8" s="90" t="s">
        <v>1791</v>
      </c>
      <c r="B8" s="91"/>
      <c r="C8" s="91"/>
      <c r="D8" s="92"/>
      <c r="E8" s="92"/>
      <c r="F8" s="92"/>
      <c r="G8" s="92"/>
      <c r="H8" s="92"/>
      <c r="I8" s="92"/>
      <c r="J8" s="92"/>
      <c r="K8" s="28"/>
      <c r="L8" s="28"/>
      <c r="M8" s="28"/>
      <c r="N8" s="28"/>
      <c r="O8" s="28"/>
      <c r="P8" s="90"/>
      <c r="Q8" s="91"/>
      <c r="R8" s="91"/>
      <c r="S8" s="91"/>
    </row>
    <row r="9" spans="1:20" s="2" customFormat="1" ht="37.5" customHeight="1" x14ac:dyDescent="0.25">
      <c r="A9" s="90" t="s">
        <v>1792</v>
      </c>
      <c r="B9" s="91"/>
      <c r="C9" s="91"/>
      <c r="D9" s="92"/>
      <c r="E9" s="92"/>
      <c r="F9" s="92"/>
      <c r="G9" s="92"/>
      <c r="H9" s="92"/>
      <c r="I9" s="92"/>
      <c r="J9" s="92"/>
      <c r="K9" s="28"/>
      <c r="L9" s="28"/>
      <c r="M9" s="28"/>
      <c r="N9" s="28"/>
      <c r="O9" s="28"/>
      <c r="P9" s="90"/>
      <c r="Q9" s="91"/>
      <c r="R9" s="91"/>
      <c r="S9" s="91"/>
    </row>
    <row r="10" spans="1:20" s="2" customFormat="1" ht="37.5" customHeight="1" x14ac:dyDescent="0.25">
      <c r="A10" s="90" t="s">
        <v>1793</v>
      </c>
      <c r="B10" s="91"/>
      <c r="C10" s="91"/>
      <c r="D10" s="92"/>
      <c r="E10" s="92"/>
      <c r="F10" s="92"/>
      <c r="G10" s="92"/>
      <c r="H10" s="92"/>
      <c r="I10" s="92"/>
      <c r="J10" s="92"/>
      <c r="K10" s="28"/>
      <c r="L10" s="28"/>
      <c r="M10" s="28"/>
      <c r="N10" s="28"/>
      <c r="O10" s="28"/>
      <c r="P10" s="90"/>
      <c r="Q10" s="91"/>
      <c r="R10" s="91"/>
      <c r="S10" s="91"/>
    </row>
    <row r="11" spans="1:20" s="31" customFormat="1" ht="11.25" customHeight="1" x14ac:dyDescent="0.35">
      <c r="A11" s="96"/>
      <c r="B11" s="97"/>
      <c r="C11" s="97"/>
      <c r="D11" s="97"/>
      <c r="E11" s="97"/>
      <c r="F11" s="97"/>
      <c r="G11" s="97"/>
      <c r="H11" s="97"/>
      <c r="I11" s="94"/>
      <c r="J11" s="95"/>
      <c r="K11" s="70"/>
      <c r="L11" s="70"/>
      <c r="M11" s="70"/>
      <c r="N11" s="70"/>
      <c r="O11" s="70"/>
      <c r="P11" s="29"/>
      <c r="Q11" s="30"/>
    </row>
    <row r="12" spans="1:20" s="4" customFormat="1" ht="95.25" customHeight="1" x14ac:dyDescent="0.25">
      <c r="A12" s="93" t="s">
        <v>1811</v>
      </c>
      <c r="B12" s="93"/>
      <c r="C12" s="93"/>
      <c r="D12" s="93"/>
      <c r="E12" s="93"/>
      <c r="F12" s="93"/>
      <c r="G12" s="93"/>
      <c r="H12" s="93"/>
      <c r="I12" s="93"/>
      <c r="J12" s="93"/>
      <c r="K12" s="71"/>
      <c r="L12" s="71"/>
      <c r="M12" s="71"/>
      <c r="N12" s="71"/>
      <c r="O12" s="71"/>
      <c r="P12" s="7"/>
      <c r="Q12" s="17"/>
    </row>
    <row r="13" spans="1:20" s="31" customFormat="1" ht="18.75" customHeight="1" x14ac:dyDescent="0.3">
      <c r="A13" s="87"/>
      <c r="B13" s="88"/>
      <c r="C13" s="88"/>
      <c r="D13" s="88"/>
      <c r="E13" s="88"/>
      <c r="F13" s="88"/>
      <c r="G13" s="88"/>
      <c r="H13" s="88"/>
      <c r="I13" s="88"/>
      <c r="J13" s="89"/>
      <c r="K13" s="72"/>
      <c r="L13" s="72"/>
      <c r="M13" s="72"/>
      <c r="N13" s="72"/>
      <c r="O13" s="72"/>
      <c r="P13" s="29"/>
      <c r="Q13" s="30"/>
    </row>
    <row r="14" spans="1:20" s="37" customFormat="1" ht="137.25" customHeight="1" x14ac:dyDescent="0.25">
      <c r="A14" s="32" t="s">
        <v>1795</v>
      </c>
      <c r="B14" s="32" t="s">
        <v>1656</v>
      </c>
      <c r="C14" s="32" t="s">
        <v>1655</v>
      </c>
      <c r="D14" s="32" t="s">
        <v>1796</v>
      </c>
      <c r="E14" s="32" t="s">
        <v>1657</v>
      </c>
      <c r="F14" s="32" t="s">
        <v>1667</v>
      </c>
      <c r="G14" s="32" t="s">
        <v>1718</v>
      </c>
      <c r="H14" s="32" t="s">
        <v>1804</v>
      </c>
      <c r="I14" s="77" t="s">
        <v>1664</v>
      </c>
      <c r="J14" s="33" t="s">
        <v>1794</v>
      </c>
      <c r="K14" s="73" t="s">
        <v>1805</v>
      </c>
      <c r="L14" s="73" t="s">
        <v>1806</v>
      </c>
      <c r="M14" s="73" t="s">
        <v>1807</v>
      </c>
      <c r="N14" s="73" t="s">
        <v>1808</v>
      </c>
      <c r="O14" s="73" t="s">
        <v>1809</v>
      </c>
      <c r="P14" s="34" t="s">
        <v>1720</v>
      </c>
      <c r="Q14" s="34" t="s">
        <v>1704</v>
      </c>
      <c r="R14" s="35" t="s">
        <v>1703</v>
      </c>
      <c r="S14" s="36" t="s">
        <v>1719</v>
      </c>
      <c r="T14" s="68" t="s">
        <v>1810</v>
      </c>
    </row>
    <row r="15" spans="1:20" ht="81.75" customHeight="1" x14ac:dyDescent="0.3">
      <c r="A15" s="9">
        <v>1</v>
      </c>
      <c r="B15" s="84"/>
      <c r="C15" s="84"/>
      <c r="D15" s="85"/>
      <c r="E15" s="84"/>
      <c r="F15" s="78"/>
      <c r="G15" s="78"/>
      <c r="H15" s="79"/>
      <c r="I15" s="39"/>
      <c r="J15" s="80" t="str">
        <f>IFERROR(VLOOKUP(Таблица3[[#This Row],[Укажите код программы из справочника]],'Справочник программ'!A:L,11,0), "")</f>
        <v/>
      </c>
      <c r="K15" s="74"/>
      <c r="L15" s="74"/>
      <c r="M15" s="74"/>
      <c r="N15" s="74"/>
      <c r="O15" s="74"/>
      <c r="P15" s="19" t="str">
        <f>IFERROR(VLOOKUP(I15,'Справочник программ'!A:L,10,0), "")</f>
        <v/>
      </c>
      <c r="Q15" s="19" t="str">
        <f>IFERROR(VLOOKUP(I15,'Справочник программ'!A:K,9,0), "")</f>
        <v/>
      </c>
      <c r="R15" s="20" t="s">
        <v>1721</v>
      </c>
      <c r="S15" s="20" t="s">
        <v>1728</v>
      </c>
      <c r="T15" s="75" t="s">
        <v>652</v>
      </c>
    </row>
    <row r="16" spans="1:20" ht="81.75" customHeight="1" x14ac:dyDescent="0.3">
      <c r="A16" s="9">
        <v>2</v>
      </c>
      <c r="B16" s="84"/>
      <c r="C16" s="84"/>
      <c r="D16" s="85"/>
      <c r="E16" s="84"/>
      <c r="F16" s="78"/>
      <c r="G16" s="78"/>
      <c r="H16" s="79"/>
      <c r="I16" s="39"/>
      <c r="J16" s="80" t="str">
        <f>IFERROR(VLOOKUP(Таблица3[[#This Row],[Укажите код программы из справочника]],'Справочник программ'!A:L,11,0), "")</f>
        <v/>
      </c>
      <c r="K16" s="74"/>
      <c r="L16" s="74"/>
      <c r="M16" s="74"/>
      <c r="N16" s="74"/>
      <c r="O16" s="74"/>
      <c r="P16" s="19" t="str">
        <f>IFERROR(VLOOKUP(I16,'Справочник программ'!A:L,10,0), "")</f>
        <v/>
      </c>
      <c r="Q16" s="19" t="str">
        <f>IFERROR(VLOOKUP(I16,'Справочник программ'!A:K,9,0), "")</f>
        <v/>
      </c>
      <c r="R16" s="20" t="s">
        <v>1722</v>
      </c>
      <c r="S16" s="20" t="s">
        <v>1729</v>
      </c>
      <c r="T16" s="75" t="s">
        <v>654</v>
      </c>
    </row>
    <row r="17" spans="1:20" ht="81.75" customHeight="1" x14ac:dyDescent="0.3">
      <c r="A17" s="9">
        <v>3</v>
      </c>
      <c r="B17" s="84"/>
      <c r="C17" s="84"/>
      <c r="D17" s="84"/>
      <c r="E17" s="84"/>
      <c r="F17" s="78"/>
      <c r="G17" s="78"/>
      <c r="H17" s="79"/>
      <c r="I17" s="40"/>
      <c r="J17" s="80" t="str">
        <f>IFERROR(VLOOKUP(Таблица3[[#This Row],[Укажите код программы из справочника]],'Справочник программ'!A:L,11,0), "")</f>
        <v/>
      </c>
      <c r="K17" s="74"/>
      <c r="L17" s="74"/>
      <c r="M17" s="74"/>
      <c r="N17" s="74"/>
      <c r="O17" s="74"/>
      <c r="P17" s="19" t="str">
        <f>IFERROR(VLOOKUP(I17,'Справочник программ'!A:L,10,0), "")</f>
        <v/>
      </c>
      <c r="Q17" s="19" t="str">
        <f>IFERROR(VLOOKUP(I17,'Справочник программ'!A:K,9,0), "")</f>
        <v/>
      </c>
      <c r="R17" s="20" t="s">
        <v>1723</v>
      </c>
      <c r="S17" s="22"/>
      <c r="T17" s="75" t="s">
        <v>656</v>
      </c>
    </row>
    <row r="18" spans="1:20" ht="81.75" customHeight="1" x14ac:dyDescent="0.3">
      <c r="A18" s="9">
        <v>4</v>
      </c>
      <c r="B18" s="84"/>
      <c r="C18" s="84"/>
      <c r="D18" s="85"/>
      <c r="E18" s="84"/>
      <c r="F18" s="78"/>
      <c r="G18" s="78"/>
      <c r="H18" s="79"/>
      <c r="I18" s="39"/>
      <c r="J18" s="80" t="str">
        <f>IFERROR(VLOOKUP(Таблица3[[#This Row],[Укажите код программы из справочника]],'Справочник программ'!A:L,11,0), "")</f>
        <v/>
      </c>
      <c r="K18" s="74"/>
      <c r="L18" s="74"/>
      <c r="M18" s="74"/>
      <c r="N18" s="74"/>
      <c r="O18" s="74"/>
      <c r="P18" s="19" t="str">
        <f>IFERROR(VLOOKUP(I18,'Справочник программ'!A:L,10,0), "")</f>
        <v/>
      </c>
      <c r="Q18" s="19" t="str">
        <f>IFERROR(VLOOKUP(I18,'Справочник программ'!A:K,9,0), "")</f>
        <v/>
      </c>
      <c r="R18" s="20" t="s">
        <v>1724</v>
      </c>
      <c r="S18" s="22"/>
      <c r="T18" s="67"/>
    </row>
    <row r="19" spans="1:20" ht="81.75" customHeight="1" x14ac:dyDescent="0.3">
      <c r="A19" s="9">
        <v>5</v>
      </c>
      <c r="B19" s="84"/>
      <c r="C19" s="84"/>
      <c r="D19" s="84"/>
      <c r="E19" s="79"/>
      <c r="F19" s="78"/>
      <c r="G19" s="78"/>
      <c r="H19" s="79"/>
      <c r="I19" s="39"/>
      <c r="J19" s="80" t="str">
        <f>IFERROR(VLOOKUP(Таблица3[[#This Row],[Укажите код программы из справочника]],'Справочник программ'!A:L,11,0), "")</f>
        <v/>
      </c>
      <c r="K19" s="74"/>
      <c r="L19" s="74"/>
      <c r="M19" s="74"/>
      <c r="N19" s="74"/>
      <c r="O19" s="74"/>
      <c r="P19" s="19" t="str">
        <f>IFERROR(VLOOKUP(I19,'Справочник программ'!A:L,10,0), "")</f>
        <v/>
      </c>
      <c r="Q19" s="19" t="str">
        <f>IFERROR(VLOOKUP(I19,'Справочник программ'!A:K,9,0), "")</f>
        <v/>
      </c>
      <c r="R19" s="20" t="s">
        <v>1725</v>
      </c>
      <c r="S19" s="22"/>
      <c r="T19" s="67"/>
    </row>
    <row r="20" spans="1:20" ht="81.75" customHeight="1" x14ac:dyDescent="0.3">
      <c r="A20" s="9">
        <v>6</v>
      </c>
      <c r="B20" s="82"/>
      <c r="C20" s="83"/>
      <c r="D20" s="84"/>
      <c r="E20" s="79"/>
      <c r="F20" s="78"/>
      <c r="G20" s="78"/>
      <c r="H20" s="79"/>
      <c r="I20" s="39"/>
      <c r="J20" s="80" t="str">
        <f>IFERROR(VLOOKUP(Таблица3[[#This Row],[Укажите код программы из справочника]],'Справочник программ'!A:L,11,0), "")</f>
        <v/>
      </c>
      <c r="K20" s="74"/>
      <c r="L20" s="74"/>
      <c r="M20" s="74"/>
      <c r="N20" s="74"/>
      <c r="O20" s="74"/>
      <c r="P20" s="19" t="str">
        <f>IFERROR(VLOOKUP(I20,'Справочник программ'!A:L,10,0), "")</f>
        <v/>
      </c>
      <c r="Q20" s="19" t="str">
        <f>IFERROR(VLOOKUP(I20,'Справочник программ'!A:K,9,0), "")</f>
        <v/>
      </c>
      <c r="R20" s="20" t="s">
        <v>1726</v>
      </c>
      <c r="S20" s="22"/>
      <c r="T20" s="67"/>
    </row>
    <row r="21" spans="1:20" ht="81.75" customHeight="1" x14ac:dyDescent="0.3">
      <c r="A21" s="9">
        <v>7</v>
      </c>
      <c r="B21" s="82"/>
      <c r="C21" s="83"/>
      <c r="D21" s="84"/>
      <c r="E21" s="79"/>
      <c r="F21" s="78"/>
      <c r="G21" s="78"/>
      <c r="H21" s="79"/>
      <c r="I21" s="39"/>
      <c r="J21" s="80" t="str">
        <f>IFERROR(VLOOKUP(Таблица3[[#This Row],[Укажите код программы из справочника]],'Справочник программ'!A:L,11,0), "")</f>
        <v/>
      </c>
      <c r="K21" s="74"/>
      <c r="L21" s="74"/>
      <c r="M21" s="74"/>
      <c r="N21" s="74"/>
      <c r="O21" s="74"/>
      <c r="P21" s="19" t="str">
        <f>IFERROR(VLOOKUP(I21,'Справочник программ'!A:L,10,0), "")</f>
        <v/>
      </c>
      <c r="Q21" s="19" t="str">
        <f>IFERROR(VLOOKUP(I21,'Справочник программ'!A:K,9,0), "")</f>
        <v/>
      </c>
      <c r="R21" s="20" t="s">
        <v>1727</v>
      </c>
      <c r="S21" s="22"/>
      <c r="T21" s="67"/>
    </row>
    <row r="22" spans="1:20" ht="81.75" customHeight="1" x14ac:dyDescent="0.3">
      <c r="A22" s="9">
        <v>8</v>
      </c>
      <c r="B22" s="82"/>
      <c r="C22" s="83"/>
      <c r="D22" s="84"/>
      <c r="E22" s="79"/>
      <c r="F22" s="78"/>
      <c r="G22" s="78"/>
      <c r="H22" s="79"/>
      <c r="I22" s="39"/>
      <c r="J22" s="80" t="str">
        <f>IFERROR(VLOOKUP(Таблица3[[#This Row],[Укажите код программы из справочника]],'Справочник программ'!A:L,11,0), "")</f>
        <v/>
      </c>
      <c r="K22" s="74"/>
      <c r="L22" s="74"/>
      <c r="M22" s="74"/>
      <c r="N22" s="74"/>
      <c r="O22" s="74"/>
      <c r="P22" s="19" t="str">
        <f>IFERROR(VLOOKUP(I22,'Справочник программ'!A:L,10,0), "")</f>
        <v/>
      </c>
      <c r="Q22" s="19" t="str">
        <f>IFERROR(VLOOKUP(I22,'Справочник программ'!A:K,9,0), "")</f>
        <v/>
      </c>
      <c r="R22" s="20" t="s">
        <v>1711</v>
      </c>
      <c r="S22" s="22"/>
      <c r="T22" s="67"/>
    </row>
    <row r="23" spans="1:20" ht="81.75" customHeight="1" x14ac:dyDescent="0.3">
      <c r="A23" s="9">
        <v>9</v>
      </c>
      <c r="B23" s="82"/>
      <c r="C23" s="83"/>
      <c r="D23" s="84"/>
      <c r="E23" s="79"/>
      <c r="F23" s="78"/>
      <c r="G23" s="78"/>
      <c r="H23" s="79"/>
      <c r="I23" s="39"/>
      <c r="J23" s="80" t="str">
        <f>IFERROR(VLOOKUP(Таблица3[[#This Row],[Укажите код программы из справочника]],'Справочник программ'!A:L,11,0), "")</f>
        <v/>
      </c>
      <c r="K23" s="74"/>
      <c r="L23" s="74"/>
      <c r="M23" s="74"/>
      <c r="N23" s="74"/>
      <c r="O23" s="74"/>
      <c r="P23" s="19" t="str">
        <f>IFERROR(VLOOKUP(I23,'Справочник программ'!A:L,10,0), "")</f>
        <v/>
      </c>
      <c r="Q23" s="19" t="str">
        <f>IFERROR(VLOOKUP(I23,'Справочник программ'!A:K,9,0), "")</f>
        <v/>
      </c>
      <c r="R23" s="20" t="s">
        <v>1712</v>
      </c>
      <c r="S23" s="22"/>
      <c r="T23" s="67"/>
    </row>
    <row r="24" spans="1:20" ht="81.75" customHeight="1" x14ac:dyDescent="0.3">
      <c r="A24" s="9">
        <v>10</v>
      </c>
      <c r="B24" s="82"/>
      <c r="C24" s="83"/>
      <c r="D24" s="84"/>
      <c r="E24" s="79"/>
      <c r="F24" s="78"/>
      <c r="G24" s="78"/>
      <c r="H24" s="79"/>
      <c r="I24" s="39"/>
      <c r="J24" s="80" t="str">
        <f>IFERROR(VLOOKUP(Таблица3[[#This Row],[Укажите код программы из справочника]],'Справочник программ'!A:L,11,0), "")</f>
        <v/>
      </c>
      <c r="K24" s="74"/>
      <c r="L24" s="74"/>
      <c r="M24" s="74"/>
      <c r="N24" s="74"/>
      <c r="O24" s="74"/>
      <c r="P24" s="19" t="str">
        <f>IFERROR(VLOOKUP(I24,'Справочник программ'!A:L,10,0), "")</f>
        <v/>
      </c>
      <c r="Q24" s="19" t="str">
        <f>IFERROR(VLOOKUP(I24,'Справочник программ'!A:K,9,0), "")</f>
        <v/>
      </c>
      <c r="R24" s="20" t="s">
        <v>1713</v>
      </c>
      <c r="S24" s="22"/>
      <c r="T24" s="67"/>
    </row>
    <row r="25" spans="1:20" ht="81.75" customHeight="1" x14ac:dyDescent="0.3">
      <c r="A25" s="9">
        <v>11</v>
      </c>
      <c r="B25" s="82"/>
      <c r="C25" s="83"/>
      <c r="D25" s="84"/>
      <c r="E25" s="79"/>
      <c r="F25" s="78"/>
      <c r="G25" s="78"/>
      <c r="H25" s="79"/>
      <c r="I25" s="39"/>
      <c r="J25" s="80" t="str">
        <f>IFERROR(VLOOKUP(Таблица3[[#This Row],[Укажите код программы из справочника]],'Справочник программ'!A:L,11,0), "")</f>
        <v/>
      </c>
      <c r="K25" s="74"/>
      <c r="L25" s="74"/>
      <c r="M25" s="74"/>
      <c r="N25" s="74"/>
      <c r="O25" s="74"/>
      <c r="P25" s="19" t="str">
        <f>IFERROR(VLOOKUP(I25,'Справочник программ'!A:L,10,0), "")</f>
        <v/>
      </c>
      <c r="Q25" s="19" t="str">
        <f>IFERROR(VLOOKUP(I25,'Справочник программ'!A:K,9,0), "")</f>
        <v/>
      </c>
      <c r="R25" s="20" t="s">
        <v>1714</v>
      </c>
      <c r="S25" s="22"/>
      <c r="T25" s="67"/>
    </row>
    <row r="26" spans="1:20" ht="81.75" customHeight="1" x14ac:dyDescent="0.3">
      <c r="A26" s="9">
        <v>12</v>
      </c>
      <c r="B26" s="82"/>
      <c r="C26" s="83"/>
      <c r="D26" s="84"/>
      <c r="E26" s="79"/>
      <c r="F26" s="78"/>
      <c r="G26" s="78"/>
      <c r="H26" s="79"/>
      <c r="I26" s="39"/>
      <c r="J26" s="80" t="str">
        <f>IFERROR(VLOOKUP(Таблица3[[#This Row],[Укажите код программы из справочника]],'Справочник программ'!A:L,11,0), "")</f>
        <v/>
      </c>
      <c r="K26" s="74"/>
      <c r="L26" s="74"/>
      <c r="M26" s="74"/>
      <c r="N26" s="74"/>
      <c r="O26" s="74"/>
      <c r="P26" s="19" t="str">
        <f>IFERROR(VLOOKUP(I26,'Справочник программ'!A:L,10,0), "")</f>
        <v/>
      </c>
      <c r="Q26" s="19" t="str">
        <f>IFERROR(VLOOKUP(I26,'Справочник программ'!A:K,9,0), "")</f>
        <v/>
      </c>
      <c r="R26" s="20" t="s">
        <v>1800</v>
      </c>
      <c r="S26" s="22"/>
      <c r="T26" s="67"/>
    </row>
    <row r="27" spans="1:20" ht="81.75" customHeight="1" x14ac:dyDescent="0.3">
      <c r="A27" s="9">
        <v>13</v>
      </c>
      <c r="B27" s="82"/>
      <c r="C27" s="83"/>
      <c r="D27" s="84"/>
      <c r="E27" s="79"/>
      <c r="F27" s="78"/>
      <c r="G27" s="78"/>
      <c r="H27" s="79"/>
      <c r="I27" s="39"/>
      <c r="J27" s="80" t="str">
        <f>IFERROR(VLOOKUP(Таблица3[[#This Row],[Укажите код программы из справочника]],'Справочник программ'!A:L,11,0), "")</f>
        <v/>
      </c>
      <c r="K27" s="74"/>
      <c r="L27" s="74"/>
      <c r="M27" s="74"/>
      <c r="N27" s="74"/>
      <c r="O27" s="74"/>
      <c r="P27" s="19" t="str">
        <f>IFERROR(VLOOKUP(I27,'Справочник программ'!A:L,10,0), "")</f>
        <v/>
      </c>
      <c r="Q27" s="19" t="str">
        <f>IFERROR(VLOOKUP(I27,'Справочник программ'!A:K,9,0), "")</f>
        <v/>
      </c>
      <c r="R27" s="20" t="s">
        <v>1801</v>
      </c>
      <c r="S27" s="22"/>
      <c r="T27" s="67"/>
    </row>
    <row r="28" spans="1:20" ht="81.75" customHeight="1" x14ac:dyDescent="0.3">
      <c r="A28" s="9">
        <v>14</v>
      </c>
      <c r="B28" s="82"/>
      <c r="C28" s="83"/>
      <c r="D28" s="84"/>
      <c r="E28" s="79"/>
      <c r="F28" s="78"/>
      <c r="G28" s="78"/>
      <c r="H28" s="79"/>
      <c r="I28" s="39"/>
      <c r="J28" s="80" t="str">
        <f>IFERROR(VLOOKUP(Таблица3[[#This Row],[Укажите код программы из справочника]],'Справочник программ'!A:L,11,0), "")</f>
        <v/>
      </c>
      <c r="K28" s="74"/>
      <c r="L28" s="74"/>
      <c r="M28" s="74"/>
      <c r="N28" s="74"/>
      <c r="O28" s="74"/>
      <c r="P28" s="19" t="str">
        <f>IFERROR(VLOOKUP(I28,'Справочник программ'!A:L,10,0), "")</f>
        <v/>
      </c>
      <c r="Q28" s="19" t="str">
        <f>IFERROR(VLOOKUP(I28,'Справочник программ'!A:K,9,0), "")</f>
        <v/>
      </c>
      <c r="R28" s="20" t="s">
        <v>1802</v>
      </c>
      <c r="S28" s="22"/>
      <c r="T28" s="67"/>
    </row>
    <row r="29" spans="1:20" ht="81.75" customHeight="1" x14ac:dyDescent="0.3">
      <c r="A29" s="9">
        <v>15</v>
      </c>
      <c r="B29" s="82"/>
      <c r="C29" s="83"/>
      <c r="D29" s="84"/>
      <c r="E29" s="79"/>
      <c r="F29" s="78"/>
      <c r="G29" s="78"/>
      <c r="H29" s="79"/>
      <c r="I29" s="39"/>
      <c r="J29" s="80" t="str">
        <f>IFERROR(VLOOKUP(Таблица3[[#This Row],[Укажите код программы из справочника]],'Справочник программ'!A:L,11,0), "")</f>
        <v/>
      </c>
      <c r="K29" s="74"/>
      <c r="L29" s="74"/>
      <c r="M29" s="74"/>
      <c r="N29" s="74"/>
      <c r="O29" s="74"/>
      <c r="P29" s="19" t="str">
        <f>IFERROR(VLOOKUP(I29,'Справочник программ'!A:L,10,0), "")</f>
        <v/>
      </c>
      <c r="Q29" s="19" t="str">
        <f>IFERROR(VLOOKUP(I29,'Справочник программ'!A:K,9,0), "")</f>
        <v/>
      </c>
      <c r="R29" s="20" t="s">
        <v>1803</v>
      </c>
      <c r="S29" s="22"/>
      <c r="T29" s="67"/>
    </row>
    <row r="30" spans="1:20" ht="81.75" customHeight="1" x14ac:dyDescent="0.3">
      <c r="A30" s="9">
        <v>16</v>
      </c>
      <c r="B30" s="82"/>
      <c r="C30" s="83"/>
      <c r="D30" s="84"/>
      <c r="E30" s="79"/>
      <c r="F30" s="78"/>
      <c r="G30" s="78"/>
      <c r="H30" s="79"/>
      <c r="I30" s="39"/>
      <c r="J30" s="80" t="str">
        <f>IFERROR(VLOOKUP(Таблица3[[#This Row],[Укажите код программы из справочника]],'Справочник программ'!A:L,11,0), "")</f>
        <v/>
      </c>
      <c r="K30" s="74"/>
      <c r="L30" s="74"/>
      <c r="M30" s="74"/>
      <c r="N30" s="74"/>
      <c r="O30" s="74"/>
      <c r="P30" s="19" t="str">
        <f>IFERROR(VLOOKUP(I30,'Справочник программ'!A:L,10,0), "")</f>
        <v/>
      </c>
      <c r="Q30" s="19" t="str">
        <f>IFERROR(VLOOKUP(I30,'Справочник программ'!A:K,9,0), "")</f>
        <v/>
      </c>
      <c r="R30" s="21"/>
      <c r="S30" s="22"/>
      <c r="T30" s="67"/>
    </row>
    <row r="31" spans="1:20" ht="81.75" customHeight="1" x14ac:dyDescent="0.3">
      <c r="A31" s="9">
        <v>17</v>
      </c>
      <c r="B31" s="82"/>
      <c r="C31" s="83"/>
      <c r="D31" s="84"/>
      <c r="E31" s="79"/>
      <c r="F31" s="78"/>
      <c r="G31" s="78"/>
      <c r="H31" s="79"/>
      <c r="I31" s="39"/>
      <c r="J31" s="80" t="str">
        <f>IFERROR(VLOOKUP(Таблица3[[#This Row],[Укажите код программы из справочника]],'Справочник программ'!A:L,11,0), "")</f>
        <v/>
      </c>
      <c r="K31" s="74"/>
      <c r="L31" s="74"/>
      <c r="M31" s="74"/>
      <c r="N31" s="74"/>
      <c r="O31" s="74"/>
      <c r="P31" s="19" t="str">
        <f>IFERROR(VLOOKUP(I31,'Справочник программ'!A:L,10,0), "")</f>
        <v/>
      </c>
      <c r="Q31" s="19" t="str">
        <f>IFERROR(VLOOKUP(I31,'Справочник программ'!A:K,9,0), "")</f>
        <v/>
      </c>
      <c r="R31" s="21"/>
      <c r="S31" s="22"/>
      <c r="T31" s="67"/>
    </row>
    <row r="32" spans="1:20" ht="81.75" customHeight="1" x14ac:dyDescent="0.3">
      <c r="A32" s="9">
        <v>18</v>
      </c>
      <c r="B32" s="82"/>
      <c r="C32" s="83"/>
      <c r="D32" s="84"/>
      <c r="E32" s="79"/>
      <c r="F32" s="78"/>
      <c r="G32" s="78"/>
      <c r="H32" s="79"/>
      <c r="I32" s="39"/>
      <c r="J32" s="80" t="str">
        <f>IFERROR(VLOOKUP(Таблица3[[#This Row],[Укажите код программы из справочника]],'Справочник программ'!A:L,11,0), "")</f>
        <v/>
      </c>
      <c r="K32" s="74"/>
      <c r="L32" s="74"/>
      <c r="M32" s="74"/>
      <c r="N32" s="74"/>
      <c r="O32" s="74"/>
      <c r="P32" s="19" t="str">
        <f>IFERROR(VLOOKUP(I32,'Справочник программ'!A:L,10,0), "")</f>
        <v/>
      </c>
      <c r="Q32" s="19" t="str">
        <f>IFERROR(VLOOKUP(I32,'Справочник программ'!A:K,9,0), "")</f>
        <v/>
      </c>
      <c r="R32" s="21"/>
      <c r="S32" s="22"/>
      <c r="T32" s="67"/>
    </row>
    <row r="33" spans="1:20" ht="81.75" customHeight="1" x14ac:dyDescent="0.3">
      <c r="A33" s="9">
        <v>19</v>
      </c>
      <c r="B33" s="82"/>
      <c r="C33" s="83"/>
      <c r="D33" s="84"/>
      <c r="E33" s="79"/>
      <c r="F33" s="78"/>
      <c r="G33" s="78"/>
      <c r="H33" s="79"/>
      <c r="I33" s="39"/>
      <c r="J33" s="80" t="str">
        <f>IFERROR(VLOOKUP(Таблица3[[#This Row],[Укажите код программы из справочника]],'Справочник программ'!A:L,11,0), "")</f>
        <v/>
      </c>
      <c r="K33" s="74"/>
      <c r="L33" s="74"/>
      <c r="M33" s="74"/>
      <c r="N33" s="74"/>
      <c r="O33" s="74"/>
      <c r="P33" s="19" t="str">
        <f>IFERROR(VLOOKUP(I33,'Справочник программ'!A:L,10,0), "")</f>
        <v/>
      </c>
      <c r="Q33" s="19" t="str">
        <f>IFERROR(VLOOKUP(I33,'Справочник программ'!A:K,9,0), "")</f>
        <v/>
      </c>
      <c r="R33" s="21"/>
      <c r="S33" s="22"/>
      <c r="T33" s="67"/>
    </row>
    <row r="34" spans="1:20" ht="81.75" customHeight="1" x14ac:dyDescent="0.3">
      <c r="A34" s="9">
        <v>20</v>
      </c>
      <c r="B34" s="82"/>
      <c r="C34" s="83"/>
      <c r="D34" s="84"/>
      <c r="E34" s="79"/>
      <c r="F34" s="78"/>
      <c r="G34" s="78"/>
      <c r="H34" s="79"/>
      <c r="I34" s="39"/>
      <c r="J34" s="80" t="str">
        <f>IFERROR(VLOOKUP(Таблица3[[#This Row],[Укажите код программы из справочника]],'Справочник программ'!A:L,11,0), "")</f>
        <v/>
      </c>
      <c r="K34" s="74"/>
      <c r="L34" s="74"/>
      <c r="M34" s="74"/>
      <c r="N34" s="74"/>
      <c r="O34" s="74"/>
      <c r="P34" s="19" t="str">
        <f>IFERROR(VLOOKUP(I34,'Справочник программ'!A:L,10,0), "")</f>
        <v/>
      </c>
      <c r="Q34" s="19" t="str">
        <f>IFERROR(VLOOKUP(I34,'Справочник программ'!A:K,9,0), "")</f>
        <v/>
      </c>
      <c r="R34" s="21"/>
      <c r="S34" s="22"/>
      <c r="T34" s="67"/>
    </row>
    <row r="35" spans="1:20" ht="81.75" customHeight="1" x14ac:dyDescent="0.3">
      <c r="A35" s="9">
        <v>21</v>
      </c>
      <c r="B35" s="82"/>
      <c r="C35" s="83"/>
      <c r="D35" s="84"/>
      <c r="E35" s="79"/>
      <c r="F35" s="78"/>
      <c r="G35" s="78"/>
      <c r="H35" s="79"/>
      <c r="I35" s="39"/>
      <c r="J35" s="80" t="str">
        <f>IFERROR(VLOOKUP(Таблица3[[#This Row],[Укажите код программы из справочника]],'Справочник программ'!A:L,11,0), "")</f>
        <v/>
      </c>
      <c r="K35" s="74"/>
      <c r="L35" s="74"/>
      <c r="M35" s="74"/>
      <c r="N35" s="74"/>
      <c r="O35" s="74"/>
      <c r="P35" s="19" t="str">
        <f>IFERROR(VLOOKUP(I35,'Справочник программ'!A:L,10,0), "")</f>
        <v/>
      </c>
      <c r="Q35" s="19" t="str">
        <f>IFERROR(VLOOKUP(I35,'Справочник программ'!A:K,9,0), "")</f>
        <v/>
      </c>
      <c r="R35" s="21"/>
      <c r="S35" s="22"/>
      <c r="T35" s="67"/>
    </row>
    <row r="36" spans="1:20" ht="81.75" customHeight="1" x14ac:dyDescent="0.3">
      <c r="A36" s="9">
        <v>22</v>
      </c>
      <c r="B36" s="82"/>
      <c r="C36" s="83"/>
      <c r="D36" s="84"/>
      <c r="E36" s="79"/>
      <c r="F36" s="78"/>
      <c r="G36" s="78"/>
      <c r="H36" s="79"/>
      <c r="I36" s="39"/>
      <c r="J36" s="80" t="str">
        <f>IFERROR(VLOOKUP(Таблица3[[#This Row],[Укажите код программы из справочника]],'Справочник программ'!A:L,11,0), "")</f>
        <v/>
      </c>
      <c r="K36" s="74"/>
      <c r="L36" s="74"/>
      <c r="M36" s="74"/>
      <c r="N36" s="74"/>
      <c r="O36" s="74"/>
      <c r="P36" s="19" t="str">
        <f>IFERROR(VLOOKUP(I36,'Справочник программ'!A:L,10,0), "")</f>
        <v/>
      </c>
      <c r="Q36" s="19" t="str">
        <f>IFERROR(VLOOKUP(I36,'Справочник программ'!A:K,9,0), "")</f>
        <v/>
      </c>
      <c r="R36" s="21"/>
      <c r="S36" s="22"/>
      <c r="T36" s="67"/>
    </row>
    <row r="37" spans="1:20" ht="81.75" customHeight="1" x14ac:dyDescent="0.3">
      <c r="A37" s="9">
        <v>23</v>
      </c>
      <c r="B37" s="82"/>
      <c r="C37" s="83"/>
      <c r="D37" s="84"/>
      <c r="E37" s="79"/>
      <c r="F37" s="78"/>
      <c r="G37" s="78"/>
      <c r="H37" s="79"/>
      <c r="I37" s="39"/>
      <c r="J37" s="80" t="str">
        <f>IFERROR(VLOOKUP(Таблица3[[#This Row],[Укажите код программы из справочника]],'Справочник программ'!A:L,11,0), "")</f>
        <v/>
      </c>
      <c r="K37" s="74"/>
      <c r="L37" s="74"/>
      <c r="M37" s="74"/>
      <c r="N37" s="74"/>
      <c r="O37" s="74"/>
      <c r="P37" s="19" t="str">
        <f>IFERROR(VLOOKUP(I37,'Справочник программ'!A:L,10,0), "")</f>
        <v/>
      </c>
      <c r="Q37" s="19" t="str">
        <f>IFERROR(VLOOKUP(I37,'Справочник программ'!A:K,9,0), "")</f>
        <v/>
      </c>
      <c r="R37" s="21"/>
      <c r="S37" s="22"/>
      <c r="T37" s="67"/>
    </row>
    <row r="38" spans="1:20" ht="81.75" customHeight="1" x14ac:dyDescent="0.3">
      <c r="A38" s="9">
        <v>24</v>
      </c>
      <c r="B38" s="82"/>
      <c r="C38" s="83"/>
      <c r="D38" s="84"/>
      <c r="E38" s="79"/>
      <c r="F38" s="78"/>
      <c r="G38" s="78"/>
      <c r="H38" s="79"/>
      <c r="I38" s="39"/>
      <c r="J38" s="80" t="str">
        <f>IFERROR(VLOOKUP(Таблица3[[#This Row],[Укажите код программы из справочника]],'Справочник программ'!A:L,11,0), "")</f>
        <v/>
      </c>
      <c r="K38" s="74"/>
      <c r="L38" s="74"/>
      <c r="M38" s="74"/>
      <c r="N38" s="74"/>
      <c r="O38" s="74"/>
      <c r="P38" s="19" t="str">
        <f>IFERROR(VLOOKUP(I38,'Справочник программ'!A:L,10,0), "")</f>
        <v/>
      </c>
      <c r="Q38" s="19" t="str">
        <f>IFERROR(VLOOKUP(I38,'Справочник программ'!A:K,9,0), "")</f>
        <v/>
      </c>
      <c r="R38" s="21"/>
      <c r="S38" s="22"/>
      <c r="T38" s="67"/>
    </row>
    <row r="39" spans="1:20" ht="81.75" customHeight="1" x14ac:dyDescent="0.3">
      <c r="A39" s="9">
        <v>25</v>
      </c>
      <c r="B39" s="82"/>
      <c r="C39" s="83"/>
      <c r="D39" s="84"/>
      <c r="E39" s="79"/>
      <c r="F39" s="78"/>
      <c r="G39" s="78"/>
      <c r="H39" s="79"/>
      <c r="I39" s="39"/>
      <c r="J39" s="80" t="str">
        <f>IFERROR(VLOOKUP(Таблица3[[#This Row],[Укажите код программы из справочника]],'Справочник программ'!A:L,11,0), "")</f>
        <v/>
      </c>
      <c r="K39" s="74"/>
      <c r="L39" s="74"/>
      <c r="M39" s="74"/>
      <c r="N39" s="74"/>
      <c r="O39" s="74"/>
      <c r="P39" s="19" t="str">
        <f>IFERROR(VLOOKUP(I39,'Справочник программ'!A:L,10,0), "")</f>
        <v/>
      </c>
      <c r="Q39" s="19" t="str">
        <f>IFERROR(VLOOKUP(I39,'Справочник программ'!A:K,9,0), "")</f>
        <v/>
      </c>
      <c r="R39" s="21"/>
      <c r="S39" s="22"/>
      <c r="T39" s="67"/>
    </row>
    <row r="40" spans="1:20" ht="81.75" customHeight="1" x14ac:dyDescent="0.3">
      <c r="A40" s="9">
        <v>26</v>
      </c>
      <c r="B40" s="82"/>
      <c r="C40" s="83"/>
      <c r="D40" s="84"/>
      <c r="E40" s="79"/>
      <c r="F40" s="78"/>
      <c r="G40" s="78"/>
      <c r="H40" s="79"/>
      <c r="I40" s="39"/>
      <c r="J40" s="80" t="str">
        <f>IFERROR(VLOOKUP(Таблица3[[#This Row],[Укажите код программы из справочника]],'Справочник программ'!A:L,11,0), "")</f>
        <v/>
      </c>
      <c r="K40" s="74"/>
      <c r="L40" s="74"/>
      <c r="M40" s="74"/>
      <c r="N40" s="74"/>
      <c r="O40" s="74"/>
      <c r="P40" s="19" t="str">
        <f>IFERROR(VLOOKUP(I40,'Справочник программ'!A:L,10,0), "")</f>
        <v/>
      </c>
      <c r="Q40" s="19" t="str">
        <f>IFERROR(VLOOKUP(I40,'Справочник программ'!A:K,9,0), "")</f>
        <v/>
      </c>
      <c r="R40" s="21"/>
      <c r="S40" s="22"/>
      <c r="T40" s="67"/>
    </row>
    <row r="41" spans="1:20" ht="81.75" customHeight="1" x14ac:dyDescent="0.3">
      <c r="A41" s="9">
        <v>27</v>
      </c>
      <c r="B41" s="82"/>
      <c r="C41" s="83"/>
      <c r="D41" s="84"/>
      <c r="E41" s="79"/>
      <c r="F41" s="78"/>
      <c r="G41" s="78"/>
      <c r="H41" s="79"/>
      <c r="I41" s="39"/>
      <c r="J41" s="80" t="str">
        <f>IFERROR(VLOOKUP(Таблица3[[#This Row],[Укажите код программы из справочника]],'Справочник программ'!A:L,11,0), "")</f>
        <v/>
      </c>
      <c r="K41" s="74"/>
      <c r="L41" s="74"/>
      <c r="M41" s="74"/>
      <c r="N41" s="74"/>
      <c r="O41" s="74"/>
      <c r="P41" s="19" t="str">
        <f>IFERROR(VLOOKUP(I41,'Справочник программ'!A:L,10,0), "")</f>
        <v/>
      </c>
      <c r="Q41" s="19" t="str">
        <f>IFERROR(VLOOKUP(I41,'Справочник программ'!A:K,9,0), "")</f>
        <v/>
      </c>
      <c r="R41" s="21"/>
      <c r="S41" s="22"/>
      <c r="T41" s="67"/>
    </row>
    <row r="42" spans="1:20" ht="81.75" customHeight="1" x14ac:dyDescent="0.3">
      <c r="A42" s="9">
        <v>28</v>
      </c>
      <c r="B42" s="82"/>
      <c r="C42" s="83"/>
      <c r="D42" s="84"/>
      <c r="E42" s="79"/>
      <c r="F42" s="78"/>
      <c r="G42" s="78"/>
      <c r="H42" s="79"/>
      <c r="I42" s="39"/>
      <c r="J42" s="80" t="str">
        <f>IFERROR(VLOOKUP(Таблица3[[#This Row],[Укажите код программы из справочника]],'Справочник программ'!A:L,11,0), "")</f>
        <v/>
      </c>
      <c r="K42" s="74"/>
      <c r="L42" s="74"/>
      <c r="M42" s="74"/>
      <c r="N42" s="74"/>
      <c r="O42" s="74"/>
      <c r="P42" s="19" t="str">
        <f>IFERROR(VLOOKUP(I42,'Справочник программ'!A:L,10,0), "")</f>
        <v/>
      </c>
      <c r="Q42" s="19" t="str">
        <f>IFERROR(VLOOKUP(I42,'Справочник программ'!A:K,9,0), "")</f>
        <v/>
      </c>
      <c r="R42" s="21"/>
      <c r="S42" s="22"/>
      <c r="T42" s="67"/>
    </row>
    <row r="43" spans="1:20" ht="81.75" customHeight="1" x14ac:dyDescent="0.3">
      <c r="A43" s="9">
        <v>29</v>
      </c>
      <c r="B43" s="82"/>
      <c r="C43" s="83"/>
      <c r="D43" s="84"/>
      <c r="E43" s="79"/>
      <c r="F43" s="78"/>
      <c r="G43" s="78"/>
      <c r="H43" s="79"/>
      <c r="I43" s="39"/>
      <c r="J43" s="80" t="str">
        <f>IFERROR(VLOOKUP(Таблица3[[#This Row],[Укажите код программы из справочника]],'Справочник программ'!A:L,11,0), "")</f>
        <v/>
      </c>
      <c r="K43" s="74"/>
      <c r="L43" s="74"/>
      <c r="M43" s="74"/>
      <c r="N43" s="74"/>
      <c r="O43" s="74"/>
      <c r="P43" s="19" t="str">
        <f>IFERROR(VLOOKUP(I43,'Справочник программ'!A:L,10,0), "")</f>
        <v/>
      </c>
      <c r="Q43" s="19" t="str">
        <f>IFERROR(VLOOKUP(I43,'Справочник программ'!A:K,9,0), "")</f>
        <v/>
      </c>
      <c r="R43" s="21"/>
      <c r="S43" s="22"/>
      <c r="T43" s="67"/>
    </row>
    <row r="44" spans="1:20" ht="81.75" customHeight="1" x14ac:dyDescent="0.3">
      <c r="A44" s="9">
        <v>30</v>
      </c>
      <c r="B44" s="82"/>
      <c r="C44" s="83"/>
      <c r="D44" s="84"/>
      <c r="E44" s="79"/>
      <c r="F44" s="78"/>
      <c r="G44" s="78"/>
      <c r="H44" s="79"/>
      <c r="I44" s="39"/>
      <c r="J44" s="80" t="str">
        <f>IFERROR(VLOOKUP(Таблица3[[#This Row],[Укажите код программы из справочника]],'Справочник программ'!A:L,11,0), "")</f>
        <v/>
      </c>
      <c r="K44" s="74"/>
      <c r="L44" s="74"/>
      <c r="M44" s="74"/>
      <c r="N44" s="74"/>
      <c r="O44" s="74"/>
      <c r="P44" s="19" t="str">
        <f>IFERROR(VLOOKUP(I44,'Справочник программ'!A:L,10,0), "")</f>
        <v/>
      </c>
      <c r="Q44" s="19" t="str">
        <f>IFERROR(VLOOKUP(I44,'Справочник программ'!A:K,9,0), "")</f>
        <v/>
      </c>
      <c r="R44" s="21"/>
      <c r="S44" s="22"/>
      <c r="T44" s="67"/>
    </row>
    <row r="45" spans="1:20" ht="81.75" customHeight="1" x14ac:dyDescent="0.3">
      <c r="A45" s="9">
        <v>31</v>
      </c>
      <c r="B45" s="82"/>
      <c r="C45" s="83"/>
      <c r="D45" s="84"/>
      <c r="E45" s="79"/>
      <c r="F45" s="78"/>
      <c r="G45" s="78"/>
      <c r="H45" s="79"/>
      <c r="I45" s="39"/>
      <c r="J45" s="80" t="str">
        <f>IFERROR(VLOOKUP(Таблица3[[#This Row],[Укажите код программы из справочника]],'Справочник программ'!A:L,11,0), "")</f>
        <v/>
      </c>
      <c r="K45" s="74"/>
      <c r="L45" s="74"/>
      <c r="M45" s="74"/>
      <c r="N45" s="74"/>
      <c r="O45" s="74"/>
      <c r="P45" s="19" t="str">
        <f>IFERROR(VLOOKUP(I45,'Справочник программ'!A:L,10,0), "")</f>
        <v/>
      </c>
      <c r="Q45" s="19" t="str">
        <f>IFERROR(VLOOKUP(I45,'Справочник программ'!A:K,9,0), "")</f>
        <v/>
      </c>
      <c r="R45" s="21"/>
      <c r="S45" s="22"/>
      <c r="T45" s="67"/>
    </row>
    <row r="46" spans="1:20" ht="81.75" customHeight="1" x14ac:dyDescent="0.3">
      <c r="A46" s="9">
        <v>32</v>
      </c>
      <c r="B46" s="82"/>
      <c r="C46" s="83"/>
      <c r="D46" s="84"/>
      <c r="E46" s="79"/>
      <c r="F46" s="78"/>
      <c r="G46" s="78"/>
      <c r="H46" s="79"/>
      <c r="I46" s="39"/>
      <c r="J46" s="80" t="str">
        <f>IFERROR(VLOOKUP(Таблица3[[#This Row],[Укажите код программы из справочника]],'Справочник программ'!A:L,11,0), "")</f>
        <v/>
      </c>
      <c r="K46" s="74"/>
      <c r="L46" s="74"/>
      <c r="M46" s="74"/>
      <c r="N46" s="74"/>
      <c r="O46" s="74"/>
      <c r="P46" s="19" t="str">
        <f>IFERROR(VLOOKUP(I46,'Справочник программ'!A:L,10,0), "")</f>
        <v/>
      </c>
      <c r="Q46" s="19" t="str">
        <f>IFERROR(VLOOKUP(I46,'Справочник программ'!A:K,9,0), "")</f>
        <v/>
      </c>
      <c r="R46" s="21"/>
      <c r="S46" s="22"/>
      <c r="T46" s="67"/>
    </row>
    <row r="47" spans="1:20" ht="81.75" customHeight="1" x14ac:dyDescent="0.3">
      <c r="A47" s="9">
        <v>33</v>
      </c>
      <c r="B47" s="82"/>
      <c r="C47" s="83"/>
      <c r="D47" s="84"/>
      <c r="E47" s="79"/>
      <c r="F47" s="78"/>
      <c r="G47" s="78"/>
      <c r="H47" s="79"/>
      <c r="I47" s="39"/>
      <c r="J47" s="80" t="str">
        <f>IFERROR(VLOOKUP(Таблица3[[#This Row],[Укажите код программы из справочника]],'Справочник программ'!A:L,11,0), "")</f>
        <v/>
      </c>
      <c r="K47" s="74"/>
      <c r="L47" s="74"/>
      <c r="M47" s="74"/>
      <c r="N47" s="74"/>
      <c r="O47" s="74"/>
      <c r="P47" s="19" t="str">
        <f>IFERROR(VLOOKUP(I47,'Справочник программ'!A:L,10,0), "")</f>
        <v/>
      </c>
      <c r="Q47" s="19" t="str">
        <f>IFERROR(VLOOKUP(I47,'Справочник программ'!A:K,9,0), "")</f>
        <v/>
      </c>
      <c r="R47" s="21"/>
      <c r="S47" s="22"/>
      <c r="T47" s="67"/>
    </row>
    <row r="48" spans="1:20" ht="81.75" customHeight="1" x14ac:dyDescent="0.3">
      <c r="A48" s="9">
        <v>34</v>
      </c>
      <c r="B48" s="82"/>
      <c r="C48" s="83"/>
      <c r="D48" s="84"/>
      <c r="E48" s="79"/>
      <c r="F48" s="78"/>
      <c r="G48" s="78"/>
      <c r="H48" s="79"/>
      <c r="I48" s="39"/>
      <c r="J48" s="80" t="str">
        <f>IFERROR(VLOOKUP(Таблица3[[#This Row],[Укажите код программы из справочника]],'Справочник программ'!A:L,11,0), "")</f>
        <v/>
      </c>
      <c r="K48" s="74"/>
      <c r="L48" s="74"/>
      <c r="M48" s="74"/>
      <c r="N48" s="74"/>
      <c r="O48" s="74"/>
      <c r="P48" s="19" t="str">
        <f>IFERROR(VLOOKUP(I48,'Справочник программ'!A:L,10,0), "")</f>
        <v/>
      </c>
      <c r="Q48" s="19" t="str">
        <f>IFERROR(VLOOKUP(I48,'Справочник программ'!A:K,9,0), "")</f>
        <v/>
      </c>
      <c r="R48" s="21"/>
      <c r="S48" s="22"/>
      <c r="T48" s="67"/>
    </row>
    <row r="49" spans="1:20" ht="81.75" customHeight="1" x14ac:dyDescent="0.3">
      <c r="A49" s="9">
        <v>35</v>
      </c>
      <c r="B49" s="82"/>
      <c r="C49" s="83"/>
      <c r="D49" s="84"/>
      <c r="E49" s="79"/>
      <c r="F49" s="78"/>
      <c r="G49" s="78"/>
      <c r="H49" s="79"/>
      <c r="I49" s="39"/>
      <c r="J49" s="80" t="str">
        <f>IFERROR(VLOOKUP(Таблица3[[#This Row],[Укажите код программы из справочника]],'Справочник программ'!A:L,11,0), "")</f>
        <v/>
      </c>
      <c r="K49" s="74"/>
      <c r="L49" s="74"/>
      <c r="M49" s="74"/>
      <c r="N49" s="74"/>
      <c r="O49" s="74"/>
      <c r="P49" s="19" t="str">
        <f>IFERROR(VLOOKUP(I49,'Справочник программ'!A:L,10,0), "")</f>
        <v/>
      </c>
      <c r="Q49" s="19" t="str">
        <f>IFERROR(VLOOKUP(I49,'Справочник программ'!A:K,9,0), "")</f>
        <v/>
      </c>
      <c r="R49" s="21"/>
      <c r="S49" s="22"/>
      <c r="T49" s="67"/>
    </row>
    <row r="50" spans="1:20" ht="81.75" customHeight="1" x14ac:dyDescent="0.3">
      <c r="A50" s="9">
        <v>36</v>
      </c>
      <c r="B50" s="82"/>
      <c r="C50" s="83"/>
      <c r="D50" s="84"/>
      <c r="E50" s="79"/>
      <c r="F50" s="78"/>
      <c r="G50" s="78"/>
      <c r="H50" s="79"/>
      <c r="I50" s="39"/>
      <c r="J50" s="80" t="str">
        <f>IFERROR(VLOOKUP(Таблица3[[#This Row],[Укажите код программы из справочника]],'Справочник программ'!A:L,11,0), "")</f>
        <v/>
      </c>
      <c r="K50" s="74"/>
      <c r="L50" s="74"/>
      <c r="M50" s="74"/>
      <c r="N50" s="74"/>
      <c r="O50" s="74"/>
      <c r="P50" s="19" t="str">
        <f>IFERROR(VLOOKUP(I50,'Справочник программ'!A:L,10,0), "")</f>
        <v/>
      </c>
      <c r="Q50" s="19" t="str">
        <f>IFERROR(VLOOKUP(I50,'Справочник программ'!A:K,9,0), "")</f>
        <v/>
      </c>
      <c r="R50" s="21"/>
      <c r="S50" s="22"/>
      <c r="T50" s="67"/>
    </row>
    <row r="51" spans="1:20" ht="81.75" customHeight="1" x14ac:dyDescent="0.3">
      <c r="A51" s="9">
        <v>37</v>
      </c>
      <c r="B51" s="82"/>
      <c r="C51" s="83"/>
      <c r="D51" s="84"/>
      <c r="E51" s="79"/>
      <c r="F51" s="78"/>
      <c r="G51" s="78"/>
      <c r="H51" s="79"/>
      <c r="I51" s="39"/>
      <c r="J51" s="80" t="str">
        <f>IFERROR(VLOOKUP(Таблица3[[#This Row],[Укажите код программы из справочника]],'Справочник программ'!A:L,11,0), "")</f>
        <v/>
      </c>
      <c r="K51" s="74"/>
      <c r="L51" s="74"/>
      <c r="M51" s="74"/>
      <c r="N51" s="74"/>
      <c r="O51" s="74"/>
      <c r="P51" s="19" t="str">
        <f>IFERROR(VLOOKUP(I51,'Справочник программ'!A:L,10,0), "")</f>
        <v/>
      </c>
      <c r="Q51" s="19" t="str">
        <f>IFERROR(VLOOKUP(I51,'Справочник программ'!A:K,9,0), "")</f>
        <v/>
      </c>
      <c r="R51" s="21"/>
      <c r="S51" s="22"/>
      <c r="T51" s="67"/>
    </row>
    <row r="52" spans="1:20" ht="81.75" customHeight="1" x14ac:dyDescent="0.3">
      <c r="A52" s="9">
        <v>38</v>
      </c>
      <c r="B52" s="82"/>
      <c r="C52" s="83"/>
      <c r="D52" s="84"/>
      <c r="E52" s="79"/>
      <c r="F52" s="78"/>
      <c r="G52" s="78"/>
      <c r="H52" s="79"/>
      <c r="I52" s="39"/>
      <c r="J52" s="80" t="str">
        <f>IFERROR(VLOOKUP(Таблица3[[#This Row],[Укажите код программы из справочника]],'Справочник программ'!A:L,11,0), "")</f>
        <v/>
      </c>
      <c r="K52" s="74"/>
      <c r="L52" s="74"/>
      <c r="M52" s="74"/>
      <c r="N52" s="74"/>
      <c r="O52" s="74"/>
      <c r="P52" s="19" t="str">
        <f>IFERROR(VLOOKUP(I52,'Справочник программ'!A:L,10,0), "")</f>
        <v/>
      </c>
      <c r="Q52" s="19" t="str">
        <f>IFERROR(VLOOKUP(I52,'Справочник программ'!A:K,9,0), "")</f>
        <v/>
      </c>
      <c r="R52" s="21"/>
      <c r="S52" s="22"/>
      <c r="T52" s="67"/>
    </row>
    <row r="53" spans="1:20" ht="81.75" customHeight="1" x14ac:dyDescent="0.3">
      <c r="A53" s="9">
        <v>39</v>
      </c>
      <c r="B53" s="82"/>
      <c r="C53" s="83"/>
      <c r="D53" s="84"/>
      <c r="E53" s="79"/>
      <c r="F53" s="78"/>
      <c r="G53" s="78"/>
      <c r="H53" s="79"/>
      <c r="I53" s="39"/>
      <c r="J53" s="80" t="str">
        <f>IFERROR(VLOOKUP(Таблица3[[#This Row],[Укажите код программы из справочника]],'Справочник программ'!A:L,11,0), "")</f>
        <v/>
      </c>
      <c r="K53" s="74"/>
      <c r="L53" s="74"/>
      <c r="M53" s="74"/>
      <c r="N53" s="74"/>
      <c r="O53" s="74"/>
      <c r="P53" s="19" t="str">
        <f>IFERROR(VLOOKUP(I53,'Справочник программ'!A:L,10,0), "")</f>
        <v/>
      </c>
      <c r="Q53" s="19" t="str">
        <f>IFERROR(VLOOKUP(I53,'Справочник программ'!A:K,9,0), "")</f>
        <v/>
      </c>
      <c r="R53" s="21"/>
      <c r="S53" s="22"/>
      <c r="T53" s="67"/>
    </row>
    <row r="54" spans="1:20" ht="81.75" customHeight="1" x14ac:dyDescent="0.3">
      <c r="A54" s="9">
        <v>40</v>
      </c>
      <c r="B54" s="82"/>
      <c r="C54" s="83"/>
      <c r="D54" s="84"/>
      <c r="E54" s="79"/>
      <c r="F54" s="78"/>
      <c r="G54" s="78"/>
      <c r="H54" s="79"/>
      <c r="I54" s="81"/>
      <c r="J54" s="80" t="str">
        <f>IFERROR(VLOOKUP(Таблица3[[#This Row],[Укажите код программы из справочника]],'Справочник программ'!A:L,11,0), "")</f>
        <v/>
      </c>
      <c r="K54" s="74"/>
      <c r="L54" s="74"/>
      <c r="M54" s="74"/>
      <c r="N54" s="74"/>
      <c r="O54" s="74"/>
      <c r="P54" s="19" t="str">
        <f>IFERROR(VLOOKUP(I54,'Справочник программ'!A:L,10,0), "")</f>
        <v/>
      </c>
      <c r="Q54" s="19" t="str">
        <f>IFERROR(VLOOKUP(I54,'Справочник программ'!A:K,9,0), "")</f>
        <v/>
      </c>
      <c r="R54" s="21"/>
      <c r="S54" s="22"/>
      <c r="T54" s="67"/>
    </row>
    <row r="55" spans="1:20" ht="81.75" customHeight="1" x14ac:dyDescent="0.3">
      <c r="A55" s="9">
        <v>41</v>
      </c>
      <c r="B55" s="82"/>
      <c r="C55" s="83"/>
      <c r="D55" s="84"/>
      <c r="E55" s="79"/>
      <c r="F55" s="78"/>
      <c r="G55" s="78"/>
      <c r="H55" s="79"/>
      <c r="I55" s="81"/>
      <c r="J55" s="80" t="str">
        <f>IFERROR(VLOOKUP(Таблица3[[#This Row],[Укажите код программы из справочника]],'Справочник программ'!A:L,11,0), "")</f>
        <v/>
      </c>
      <c r="K55" s="74"/>
      <c r="L55" s="74"/>
      <c r="M55" s="74"/>
      <c r="N55" s="74"/>
      <c r="O55" s="74"/>
      <c r="P55" s="19" t="str">
        <f>IFERROR(VLOOKUP(I55,'Справочник программ'!A:L,10,0), "")</f>
        <v/>
      </c>
      <c r="Q55" s="19" t="str">
        <f>IFERROR(VLOOKUP(I55,'Справочник программ'!A:K,9,0), "")</f>
        <v/>
      </c>
      <c r="R55" s="21"/>
      <c r="S55" s="22"/>
      <c r="T55" s="67"/>
    </row>
    <row r="56" spans="1:20" ht="55.15" customHeight="1" x14ac:dyDescent="0.3">
      <c r="A56" s="9">
        <v>42</v>
      </c>
      <c r="B56" s="10"/>
      <c r="C56" s="11"/>
      <c r="D56" s="86"/>
      <c r="E56" s="9"/>
      <c r="F56" s="12"/>
      <c r="G56" s="12"/>
      <c r="H56" s="9"/>
      <c r="I56" s="76"/>
      <c r="J56" s="80" t="str">
        <f>IFERROR(VLOOKUP(Таблица3[[#This Row],[Укажите код программы из справочника]],'Справочник программ'!A:L,11,0), "")</f>
        <v/>
      </c>
      <c r="K56" s="74"/>
      <c r="L56" s="74"/>
      <c r="M56" s="74"/>
      <c r="N56" s="74"/>
      <c r="O56" s="74"/>
      <c r="P56" s="19" t="str">
        <f>IFERROR(VLOOKUP(I56,'Справочник программ'!A:L,10,0), "")</f>
        <v/>
      </c>
      <c r="Q56" s="19" t="str">
        <f>IFERROR(VLOOKUP(I56,'Справочник программ'!A:K,9,0), "")</f>
        <v/>
      </c>
      <c r="R56" s="21"/>
      <c r="S56" s="22"/>
      <c r="T56" s="67"/>
    </row>
    <row r="57" spans="1:20" ht="55.15" customHeight="1" x14ac:dyDescent="0.3">
      <c r="A57" s="9">
        <v>43</v>
      </c>
      <c r="B57" s="10"/>
      <c r="C57" s="11"/>
      <c r="D57" s="86"/>
      <c r="E57" s="9"/>
      <c r="F57" s="12"/>
      <c r="G57" s="12"/>
      <c r="H57" s="9"/>
      <c r="I57" s="76"/>
      <c r="J57" s="80" t="str">
        <f>IFERROR(VLOOKUP(Таблица3[[#This Row],[Укажите код программы из справочника]],'Справочник программ'!A:L,11,0), "")</f>
        <v/>
      </c>
      <c r="K57" s="74"/>
      <c r="L57" s="74"/>
      <c r="M57" s="74"/>
      <c r="N57" s="74"/>
      <c r="O57" s="74"/>
      <c r="P57" s="19" t="str">
        <f>IFERROR(VLOOKUP(I57,'Справочник программ'!A:L,10,0), "")</f>
        <v/>
      </c>
      <c r="Q57" s="19" t="str">
        <f>IFERROR(VLOOKUP(I57,'Справочник программ'!A:K,9,0), "")</f>
        <v/>
      </c>
      <c r="R57" s="21"/>
      <c r="S57" s="22"/>
      <c r="T57" s="67"/>
    </row>
    <row r="58" spans="1:20" ht="55.15" customHeight="1" x14ac:dyDescent="0.3">
      <c r="A58" s="9">
        <v>44</v>
      </c>
      <c r="B58" s="10"/>
      <c r="C58" s="11"/>
      <c r="D58" s="86"/>
      <c r="E58" s="9"/>
      <c r="F58" s="12"/>
      <c r="G58" s="12"/>
      <c r="H58" s="9"/>
      <c r="I58" s="76"/>
      <c r="J58" s="80" t="str">
        <f>IFERROR(VLOOKUP(Таблица3[[#This Row],[Укажите код программы из справочника]],'Справочник программ'!A:L,11,0), "")</f>
        <v/>
      </c>
      <c r="K58" s="74"/>
      <c r="L58" s="74"/>
      <c r="M58" s="74"/>
      <c r="N58" s="74"/>
      <c r="O58" s="74"/>
      <c r="P58" s="19" t="str">
        <f>IFERROR(VLOOKUP(I58,'Справочник программ'!A:L,10,0), "")</f>
        <v/>
      </c>
      <c r="Q58" s="19" t="str">
        <f>IFERROR(VLOOKUP(I58,'Справочник программ'!A:K,9,0), "")</f>
        <v/>
      </c>
      <c r="R58" s="21"/>
      <c r="S58" s="22"/>
      <c r="T58" s="67"/>
    </row>
    <row r="59" spans="1:20" ht="55.15" customHeight="1" x14ac:dyDescent="0.3">
      <c r="A59" s="9">
        <v>45</v>
      </c>
      <c r="B59" s="10"/>
      <c r="C59" s="11"/>
      <c r="D59" s="13"/>
      <c r="E59" s="9"/>
      <c r="F59" s="12"/>
      <c r="G59" s="12"/>
      <c r="H59" s="9"/>
      <c r="I59" s="76"/>
      <c r="J59" s="80" t="str">
        <f>IFERROR(VLOOKUP(Таблица3[[#This Row],[Укажите код программы из справочника]],'Справочник программ'!A:L,11,0), "")</f>
        <v/>
      </c>
      <c r="K59" s="74"/>
      <c r="L59" s="74"/>
      <c r="M59" s="74"/>
      <c r="N59" s="74"/>
      <c r="O59" s="74"/>
      <c r="P59" s="19" t="str">
        <f>IFERROR(VLOOKUP(I59,'Справочник программ'!A:L,10,0), "")</f>
        <v/>
      </c>
      <c r="Q59" s="19" t="str">
        <f>IFERROR(VLOOKUP(I59,'Справочник программ'!A:K,9,0), "")</f>
        <v/>
      </c>
      <c r="R59" s="21"/>
      <c r="S59" s="22"/>
      <c r="T59" s="67"/>
    </row>
    <row r="60" spans="1:20" ht="55.15" customHeight="1" x14ac:dyDescent="0.3">
      <c r="A60" s="9">
        <v>46</v>
      </c>
      <c r="B60" s="10"/>
      <c r="C60" s="11"/>
      <c r="D60" s="13"/>
      <c r="E60" s="9"/>
      <c r="F60" s="12"/>
      <c r="G60" s="12"/>
      <c r="H60" s="9"/>
      <c r="I60" s="76"/>
      <c r="J60" s="80" t="str">
        <f>IFERROR(VLOOKUP(Таблица3[[#This Row],[Укажите код программы из справочника]],'Справочник программ'!A:L,11,0), "")</f>
        <v/>
      </c>
      <c r="K60" s="74"/>
      <c r="L60" s="74"/>
      <c r="M60" s="74"/>
      <c r="N60" s="74"/>
      <c r="O60" s="74"/>
      <c r="P60" s="19" t="str">
        <f>IFERROR(VLOOKUP(I60,'Справочник программ'!A:L,10,0), "")</f>
        <v/>
      </c>
      <c r="Q60" s="19" t="str">
        <f>IFERROR(VLOOKUP(I60,'Справочник программ'!A:K,9,0), "")</f>
        <v/>
      </c>
      <c r="R60" s="21"/>
      <c r="S60" s="22"/>
      <c r="T60" s="67"/>
    </row>
    <row r="61" spans="1:20" ht="55.15" customHeight="1" x14ac:dyDescent="0.3">
      <c r="A61" s="9">
        <v>47</v>
      </c>
      <c r="B61" s="10"/>
      <c r="C61" s="11"/>
      <c r="D61" s="13"/>
      <c r="E61" s="9"/>
      <c r="F61" s="12"/>
      <c r="G61" s="12"/>
      <c r="H61" s="9"/>
      <c r="I61" s="76"/>
      <c r="J61" s="80" t="str">
        <f>IFERROR(VLOOKUP(Таблица3[[#This Row],[Укажите код программы из справочника]],'Справочник программ'!A:L,11,0), "")</f>
        <v/>
      </c>
      <c r="K61" s="74"/>
      <c r="L61" s="74"/>
      <c r="M61" s="74"/>
      <c r="N61" s="74"/>
      <c r="O61" s="74"/>
      <c r="P61" s="19" t="str">
        <f>IFERROR(VLOOKUP(I61,'Справочник программ'!A:L,10,0), "")</f>
        <v/>
      </c>
      <c r="Q61" s="19" t="str">
        <f>IFERROR(VLOOKUP(I61,'Справочник программ'!A:K,9,0), "")</f>
        <v/>
      </c>
      <c r="R61" s="21"/>
      <c r="S61" s="22"/>
      <c r="T61" s="67"/>
    </row>
    <row r="62" spans="1:20" ht="55.15" customHeight="1" x14ac:dyDescent="0.3">
      <c r="A62" s="9">
        <v>48</v>
      </c>
      <c r="B62" s="10"/>
      <c r="C62" s="11"/>
      <c r="D62" s="13"/>
      <c r="E62" s="9"/>
      <c r="F62" s="12"/>
      <c r="G62" s="12"/>
      <c r="H62" s="9"/>
      <c r="I62" s="76"/>
      <c r="J62" s="80" t="str">
        <f>IFERROR(VLOOKUP(Таблица3[[#This Row],[Укажите код программы из справочника]],'Справочник программ'!A:L,11,0), "")</f>
        <v/>
      </c>
      <c r="K62" s="74"/>
      <c r="L62" s="74"/>
      <c r="M62" s="74"/>
      <c r="N62" s="74"/>
      <c r="O62" s="74"/>
      <c r="P62" s="19" t="str">
        <f>IFERROR(VLOOKUP(I62,'Справочник программ'!A:L,10,0), "")</f>
        <v/>
      </c>
      <c r="Q62" s="19" t="str">
        <f>IFERROR(VLOOKUP(I62,'Справочник программ'!A:K,9,0), "")</f>
        <v/>
      </c>
      <c r="R62" s="21"/>
      <c r="S62" s="22"/>
      <c r="T62" s="67"/>
    </row>
    <row r="63" spans="1:20" ht="55.15" customHeight="1" x14ac:dyDescent="0.3">
      <c r="A63" s="9">
        <v>49</v>
      </c>
      <c r="B63" s="10"/>
      <c r="C63" s="11"/>
      <c r="D63" s="13"/>
      <c r="E63" s="9"/>
      <c r="F63" s="12"/>
      <c r="G63" s="12"/>
      <c r="H63" s="9"/>
      <c r="I63" s="76"/>
      <c r="J63" s="80" t="str">
        <f>IFERROR(VLOOKUP(Таблица3[[#This Row],[Укажите код программы из справочника]],'Справочник программ'!A:L,11,0), "")</f>
        <v/>
      </c>
      <c r="K63" s="74"/>
      <c r="L63" s="74"/>
      <c r="M63" s="74"/>
      <c r="N63" s="74"/>
      <c r="O63" s="74"/>
      <c r="P63" s="19" t="str">
        <f>IFERROR(VLOOKUP(I63,'Справочник программ'!A:L,10,0), "")</f>
        <v/>
      </c>
      <c r="Q63" s="19" t="str">
        <f>IFERROR(VLOOKUP(I63,'Справочник программ'!A:K,9,0), "")</f>
        <v/>
      </c>
      <c r="R63" s="21"/>
      <c r="S63" s="22"/>
      <c r="T63" s="67"/>
    </row>
    <row r="64" spans="1:20" ht="23.25" x14ac:dyDescent="0.3">
      <c r="A64" s="9">
        <v>50</v>
      </c>
      <c r="B64" s="10"/>
      <c r="C64" s="11"/>
      <c r="D64" s="13"/>
      <c r="E64" s="9"/>
      <c r="F64" s="12"/>
      <c r="G64" s="12"/>
      <c r="H64" s="9"/>
      <c r="I64" s="76"/>
      <c r="J64" s="80" t="str">
        <f>IFERROR(VLOOKUP(Таблица3[[#This Row],[Укажите код программы из справочника]],'Справочник программ'!A:L,11,0), "")</f>
        <v/>
      </c>
      <c r="K64" s="74"/>
      <c r="L64" s="74"/>
      <c r="M64" s="74"/>
      <c r="N64" s="74"/>
      <c r="O64" s="74"/>
      <c r="P64" s="19" t="str">
        <f>IFERROR(VLOOKUP(I64,'Справочник программ'!A:L,10,0), "")</f>
        <v/>
      </c>
      <c r="Q64" s="19" t="str">
        <f>IFERROR(VLOOKUP(I64,'Справочник программ'!A:K,9,0), "")</f>
        <v/>
      </c>
      <c r="R64" s="21"/>
      <c r="S64" s="22"/>
      <c r="T64" s="67"/>
    </row>
    <row r="65" spans="4:9" x14ac:dyDescent="0.3">
      <c r="D65" s="23"/>
      <c r="I65" s="24"/>
    </row>
    <row r="66" spans="4:9" x14ac:dyDescent="0.3">
      <c r="D66" s="23"/>
      <c r="I66" s="24"/>
    </row>
    <row r="67" spans="4:9" x14ac:dyDescent="0.3">
      <c r="D67" s="23"/>
      <c r="I67" s="24"/>
    </row>
    <row r="68" spans="4:9" x14ac:dyDescent="0.3">
      <c r="D68" s="23"/>
      <c r="I68" s="24"/>
    </row>
    <row r="69" spans="4:9" x14ac:dyDescent="0.3">
      <c r="D69" s="23"/>
      <c r="I69" s="24"/>
    </row>
    <row r="70" spans="4:9" x14ac:dyDescent="0.3">
      <c r="D70" s="23"/>
      <c r="I70" s="24"/>
    </row>
    <row r="71" spans="4:9" x14ac:dyDescent="0.3">
      <c r="D71" s="23"/>
      <c r="I71" s="24"/>
    </row>
    <row r="72" spans="4:9" x14ac:dyDescent="0.3">
      <c r="D72" s="23"/>
      <c r="I72" s="24"/>
    </row>
    <row r="73" spans="4:9" x14ac:dyDescent="0.3">
      <c r="D73" s="23"/>
      <c r="I73" s="24"/>
    </row>
    <row r="74" spans="4:9" x14ac:dyDescent="0.3">
      <c r="D74" s="23"/>
      <c r="I74" s="24"/>
    </row>
    <row r="75" spans="4:9" x14ac:dyDescent="0.3">
      <c r="D75" s="23"/>
      <c r="I75" s="24"/>
    </row>
    <row r="76" spans="4:9" x14ac:dyDescent="0.3">
      <c r="D76" s="23"/>
      <c r="I76" s="24"/>
    </row>
    <row r="77" spans="4:9" x14ac:dyDescent="0.3">
      <c r="D77" s="23"/>
      <c r="I77" s="24"/>
    </row>
    <row r="78" spans="4:9" x14ac:dyDescent="0.3">
      <c r="D78" s="23"/>
      <c r="I78" s="24"/>
    </row>
    <row r="79" spans="4:9" x14ac:dyDescent="0.3">
      <c r="D79" s="23"/>
      <c r="I79" s="24"/>
    </row>
    <row r="80" spans="4:9" x14ac:dyDescent="0.3">
      <c r="D80" s="23"/>
      <c r="I80" s="24"/>
    </row>
    <row r="81" spans="4:9" x14ac:dyDescent="0.3">
      <c r="D81" s="23"/>
      <c r="I81" s="24"/>
    </row>
    <row r="82" spans="4:9" x14ac:dyDescent="0.3">
      <c r="D82" s="23"/>
      <c r="I82" s="24"/>
    </row>
    <row r="83" spans="4:9" x14ac:dyDescent="0.3">
      <c r="D83" s="23"/>
      <c r="I83" s="24"/>
    </row>
    <row r="84" spans="4:9" x14ac:dyDescent="0.3">
      <c r="D84" s="23"/>
      <c r="I84" s="24"/>
    </row>
    <row r="85" spans="4:9" x14ac:dyDescent="0.3">
      <c r="D85" s="23"/>
      <c r="I85" s="24"/>
    </row>
    <row r="86" spans="4:9" x14ac:dyDescent="0.3">
      <c r="D86" s="23"/>
      <c r="I86" s="24"/>
    </row>
    <row r="87" spans="4:9" x14ac:dyDescent="0.3">
      <c r="D87" s="23"/>
      <c r="I87" s="24"/>
    </row>
    <row r="88" spans="4:9" x14ac:dyDescent="0.3">
      <c r="D88" s="23"/>
      <c r="I88" s="24"/>
    </row>
    <row r="89" spans="4:9" x14ac:dyDescent="0.3">
      <c r="D89" s="23"/>
      <c r="I89" s="24"/>
    </row>
    <row r="90" spans="4:9" x14ac:dyDescent="0.3">
      <c r="D90" s="23"/>
      <c r="I90" s="24"/>
    </row>
    <row r="91" spans="4:9" x14ac:dyDescent="0.3">
      <c r="D91" s="23"/>
      <c r="I91" s="24"/>
    </row>
    <row r="92" spans="4:9" x14ac:dyDescent="0.3">
      <c r="D92" s="23"/>
      <c r="I92" s="24"/>
    </row>
    <row r="93" spans="4:9" x14ac:dyDescent="0.3">
      <c r="D93" s="23"/>
      <c r="I93" s="24"/>
    </row>
    <row r="94" spans="4:9" x14ac:dyDescent="0.3">
      <c r="D94" s="23"/>
      <c r="I94" s="24"/>
    </row>
    <row r="95" spans="4:9" x14ac:dyDescent="0.3">
      <c r="D95" s="23"/>
      <c r="I95" s="24"/>
    </row>
    <row r="96" spans="4:9" x14ac:dyDescent="0.3">
      <c r="D96" s="23"/>
      <c r="I96" s="24"/>
    </row>
    <row r="97" spans="4:9" x14ac:dyDescent="0.3">
      <c r="D97" s="23"/>
      <c r="I97" s="24"/>
    </row>
    <row r="98" spans="4:9" x14ac:dyDescent="0.3">
      <c r="D98" s="23"/>
      <c r="I98" s="24"/>
    </row>
    <row r="99" spans="4:9" x14ac:dyDescent="0.3">
      <c r="D99" s="23"/>
      <c r="I99" s="24"/>
    </row>
    <row r="100" spans="4:9" x14ac:dyDescent="0.3">
      <c r="D100" s="23"/>
      <c r="I100" s="24"/>
    </row>
    <row r="101" spans="4:9" x14ac:dyDescent="0.3">
      <c r="D101" s="23"/>
      <c r="I101" s="24"/>
    </row>
    <row r="102" spans="4:9" x14ac:dyDescent="0.3">
      <c r="D102" s="23"/>
      <c r="I102" s="24"/>
    </row>
    <row r="103" spans="4:9" x14ac:dyDescent="0.3">
      <c r="D103" s="23"/>
      <c r="I103" s="24"/>
    </row>
    <row r="104" spans="4:9" x14ac:dyDescent="0.3">
      <c r="D104" s="23"/>
      <c r="I104" s="24"/>
    </row>
    <row r="105" spans="4:9" x14ac:dyDescent="0.3">
      <c r="D105" s="23"/>
      <c r="I105" s="24"/>
    </row>
    <row r="106" spans="4:9" x14ac:dyDescent="0.3">
      <c r="D106" s="23"/>
      <c r="I106" s="24"/>
    </row>
    <row r="107" spans="4:9" x14ac:dyDescent="0.3">
      <c r="D107" s="23"/>
      <c r="I107" s="24"/>
    </row>
    <row r="108" spans="4:9" x14ac:dyDescent="0.3">
      <c r="D108" s="23"/>
      <c r="I108" s="24"/>
    </row>
    <row r="109" spans="4:9" x14ac:dyDescent="0.3">
      <c r="D109" s="23"/>
      <c r="I109" s="24"/>
    </row>
    <row r="110" spans="4:9" x14ac:dyDescent="0.3">
      <c r="D110" s="23"/>
      <c r="I110" s="24"/>
    </row>
    <row r="111" spans="4:9" x14ac:dyDescent="0.3">
      <c r="D111" s="23"/>
      <c r="I111" s="24"/>
    </row>
    <row r="112" spans="4:9" x14ac:dyDescent="0.3">
      <c r="D112" s="23"/>
      <c r="I112" s="24"/>
    </row>
    <row r="113" spans="4:9" x14ac:dyDescent="0.3">
      <c r="D113" s="23"/>
      <c r="I113" s="24"/>
    </row>
    <row r="114" spans="4:9" x14ac:dyDescent="0.3">
      <c r="D114" s="23"/>
      <c r="I114" s="24"/>
    </row>
    <row r="115" spans="4:9" x14ac:dyDescent="0.3">
      <c r="D115" s="23"/>
      <c r="I115" s="24"/>
    </row>
    <row r="116" spans="4:9" x14ac:dyDescent="0.3">
      <c r="D116" s="23"/>
      <c r="I116" s="24"/>
    </row>
    <row r="117" spans="4:9" x14ac:dyDescent="0.3">
      <c r="D117" s="23"/>
      <c r="I117" s="24"/>
    </row>
    <row r="118" spans="4:9" x14ac:dyDescent="0.3">
      <c r="D118" s="23"/>
      <c r="I118" s="24"/>
    </row>
    <row r="119" spans="4:9" x14ac:dyDescent="0.3">
      <c r="D119" s="23"/>
      <c r="I119" s="24"/>
    </row>
    <row r="120" spans="4:9" x14ac:dyDescent="0.3">
      <c r="D120" s="23"/>
      <c r="I120" s="24"/>
    </row>
    <row r="121" spans="4:9" x14ac:dyDescent="0.3">
      <c r="D121" s="23"/>
      <c r="I121" s="24"/>
    </row>
    <row r="122" spans="4:9" x14ac:dyDescent="0.3">
      <c r="D122" s="23"/>
      <c r="I122" s="24"/>
    </row>
    <row r="123" spans="4:9" x14ac:dyDescent="0.3">
      <c r="D123" s="23"/>
      <c r="I123" s="24"/>
    </row>
    <row r="124" spans="4:9" x14ac:dyDescent="0.3">
      <c r="D124" s="23"/>
      <c r="I124" s="24"/>
    </row>
    <row r="125" spans="4:9" x14ac:dyDescent="0.3">
      <c r="D125" s="23"/>
      <c r="I125" s="24"/>
    </row>
    <row r="126" spans="4:9" x14ac:dyDescent="0.3">
      <c r="D126" s="23"/>
      <c r="I126" s="24"/>
    </row>
    <row r="127" spans="4:9" x14ac:dyDescent="0.3">
      <c r="D127" s="23"/>
      <c r="I127" s="24"/>
    </row>
    <row r="128" spans="4:9" x14ac:dyDescent="0.3">
      <c r="D128" s="23"/>
      <c r="I128" s="24"/>
    </row>
    <row r="129" spans="4:9" x14ac:dyDescent="0.3">
      <c r="D129" s="23"/>
      <c r="I129" s="24"/>
    </row>
    <row r="130" spans="4:9" x14ac:dyDescent="0.3">
      <c r="D130" s="23"/>
      <c r="I130" s="24"/>
    </row>
    <row r="131" spans="4:9" x14ac:dyDescent="0.3">
      <c r="D131" s="23"/>
      <c r="I131" s="24"/>
    </row>
    <row r="132" spans="4:9" x14ac:dyDescent="0.3">
      <c r="D132" s="23"/>
      <c r="I132" s="24"/>
    </row>
    <row r="133" spans="4:9" x14ac:dyDescent="0.3">
      <c r="D133" s="23"/>
      <c r="I133" s="24"/>
    </row>
    <row r="134" spans="4:9" x14ac:dyDescent="0.3">
      <c r="D134" s="23"/>
      <c r="I134" s="24"/>
    </row>
    <row r="135" spans="4:9" x14ac:dyDescent="0.3">
      <c r="D135" s="23"/>
      <c r="I135" s="24"/>
    </row>
    <row r="136" spans="4:9" x14ac:dyDescent="0.3">
      <c r="D136" s="23"/>
      <c r="I136" s="24"/>
    </row>
    <row r="137" spans="4:9" x14ac:dyDescent="0.3">
      <c r="D137" s="23"/>
      <c r="I137" s="24"/>
    </row>
    <row r="138" spans="4:9" x14ac:dyDescent="0.3">
      <c r="D138" s="23"/>
      <c r="I138" s="24"/>
    </row>
    <row r="139" spans="4:9" x14ac:dyDescent="0.3">
      <c r="D139" s="23"/>
      <c r="I139" s="24"/>
    </row>
    <row r="140" spans="4:9" x14ac:dyDescent="0.3">
      <c r="D140" s="23"/>
      <c r="I140" s="24"/>
    </row>
    <row r="141" spans="4:9" x14ac:dyDescent="0.3">
      <c r="D141" s="23"/>
      <c r="I141" s="24"/>
    </row>
    <row r="142" spans="4:9" x14ac:dyDescent="0.3">
      <c r="D142" s="23"/>
      <c r="I142" s="24"/>
    </row>
    <row r="143" spans="4:9" x14ac:dyDescent="0.3">
      <c r="D143" s="23"/>
      <c r="I143" s="24"/>
    </row>
    <row r="144" spans="4:9" x14ac:dyDescent="0.3">
      <c r="D144" s="23"/>
      <c r="I144" s="24"/>
    </row>
    <row r="145" spans="4:9" x14ac:dyDescent="0.3">
      <c r="D145" s="23"/>
      <c r="I145" s="24"/>
    </row>
    <row r="146" spans="4:9" x14ac:dyDescent="0.3">
      <c r="D146" s="23"/>
      <c r="I146" s="24"/>
    </row>
    <row r="147" spans="4:9" x14ac:dyDescent="0.3">
      <c r="D147" s="23"/>
      <c r="I147" s="24"/>
    </row>
    <row r="148" spans="4:9" x14ac:dyDescent="0.3">
      <c r="D148" s="23"/>
      <c r="I148" s="24"/>
    </row>
    <row r="149" spans="4:9" x14ac:dyDescent="0.3">
      <c r="D149" s="23"/>
      <c r="I149" s="24"/>
    </row>
    <row r="150" spans="4:9" x14ac:dyDescent="0.3">
      <c r="D150" s="23"/>
      <c r="I150" s="24"/>
    </row>
    <row r="151" spans="4:9" x14ac:dyDescent="0.3">
      <c r="D151" s="23"/>
      <c r="I151" s="24"/>
    </row>
    <row r="152" spans="4:9" x14ac:dyDescent="0.3">
      <c r="D152" s="23"/>
      <c r="I152" s="24"/>
    </row>
    <row r="153" spans="4:9" x14ac:dyDescent="0.3">
      <c r="D153" s="23"/>
      <c r="I153" s="24"/>
    </row>
    <row r="154" spans="4:9" x14ac:dyDescent="0.3">
      <c r="D154" s="23"/>
      <c r="I154" s="24"/>
    </row>
    <row r="155" spans="4:9" x14ac:dyDescent="0.3">
      <c r="D155" s="23"/>
      <c r="I155" s="24"/>
    </row>
    <row r="156" spans="4:9" x14ac:dyDescent="0.3">
      <c r="D156" s="23"/>
      <c r="I156" s="24"/>
    </row>
    <row r="157" spans="4:9" x14ac:dyDescent="0.3">
      <c r="D157" s="23"/>
      <c r="I157" s="24"/>
    </row>
    <row r="158" spans="4:9" x14ac:dyDescent="0.3">
      <c r="D158" s="23"/>
      <c r="I158" s="24"/>
    </row>
    <row r="159" spans="4:9" x14ac:dyDescent="0.3">
      <c r="D159" s="23"/>
      <c r="I159" s="24"/>
    </row>
    <row r="160" spans="4:9" x14ac:dyDescent="0.3">
      <c r="D160" s="23"/>
      <c r="I160" s="24"/>
    </row>
    <row r="161" spans="4:9" x14ac:dyDescent="0.3">
      <c r="D161" s="23"/>
      <c r="I161" s="24"/>
    </row>
    <row r="162" spans="4:9" x14ac:dyDescent="0.3">
      <c r="D162" s="23"/>
      <c r="I162" s="24"/>
    </row>
    <row r="163" spans="4:9" x14ac:dyDescent="0.3">
      <c r="D163" s="23"/>
      <c r="I163" s="24"/>
    </row>
    <row r="164" spans="4:9" x14ac:dyDescent="0.3">
      <c r="D164" s="23"/>
      <c r="I164" s="24"/>
    </row>
    <row r="165" spans="4:9" x14ac:dyDescent="0.3">
      <c r="D165" s="23"/>
      <c r="I165" s="24"/>
    </row>
    <row r="166" spans="4:9" x14ac:dyDescent="0.3">
      <c r="D166" s="23"/>
      <c r="I166" s="24"/>
    </row>
    <row r="167" spans="4:9" x14ac:dyDescent="0.3">
      <c r="D167" s="23"/>
      <c r="I167" s="24"/>
    </row>
    <row r="168" spans="4:9" x14ac:dyDescent="0.3">
      <c r="D168" s="23"/>
      <c r="I168" s="24"/>
    </row>
    <row r="169" spans="4:9" x14ac:dyDescent="0.3">
      <c r="D169" s="23"/>
      <c r="I169" s="24"/>
    </row>
    <row r="170" spans="4:9" x14ac:dyDescent="0.3">
      <c r="D170" s="23"/>
      <c r="I170" s="24"/>
    </row>
    <row r="171" spans="4:9" x14ac:dyDescent="0.3">
      <c r="D171" s="23"/>
      <c r="I171" s="24"/>
    </row>
    <row r="172" spans="4:9" x14ac:dyDescent="0.3">
      <c r="D172" s="23"/>
      <c r="I172" s="24"/>
    </row>
    <row r="173" spans="4:9" x14ac:dyDescent="0.3">
      <c r="D173" s="23"/>
      <c r="I173" s="24"/>
    </row>
    <row r="174" spans="4:9" x14ac:dyDescent="0.3">
      <c r="D174" s="23"/>
      <c r="I174" s="24"/>
    </row>
    <row r="175" spans="4:9" x14ac:dyDescent="0.3">
      <c r="D175" s="23"/>
      <c r="I175" s="24"/>
    </row>
    <row r="176" spans="4:9" x14ac:dyDescent="0.3">
      <c r="D176" s="23"/>
      <c r="I176" s="24"/>
    </row>
    <row r="177" spans="4:9" x14ac:dyDescent="0.3">
      <c r="D177" s="23"/>
      <c r="I177" s="24"/>
    </row>
    <row r="178" spans="4:9" x14ac:dyDescent="0.3">
      <c r="D178" s="23"/>
      <c r="I178" s="24"/>
    </row>
    <row r="179" spans="4:9" x14ac:dyDescent="0.3">
      <c r="D179" s="23"/>
      <c r="I179" s="24"/>
    </row>
    <row r="180" spans="4:9" x14ac:dyDescent="0.3">
      <c r="D180" s="23"/>
      <c r="I180" s="24"/>
    </row>
    <row r="181" spans="4:9" x14ac:dyDescent="0.3">
      <c r="D181" s="23"/>
      <c r="I181" s="24"/>
    </row>
    <row r="182" spans="4:9" x14ac:dyDescent="0.3">
      <c r="D182" s="23"/>
      <c r="I182" s="24"/>
    </row>
    <row r="183" spans="4:9" x14ac:dyDescent="0.3">
      <c r="D183" s="23"/>
      <c r="I183" s="24"/>
    </row>
    <row r="184" spans="4:9" x14ac:dyDescent="0.3">
      <c r="D184" s="23"/>
      <c r="I184" s="24"/>
    </row>
    <row r="185" spans="4:9" x14ac:dyDescent="0.3">
      <c r="D185" s="23"/>
      <c r="I185" s="24"/>
    </row>
    <row r="186" spans="4:9" x14ac:dyDescent="0.3">
      <c r="D186" s="23"/>
      <c r="I186" s="24"/>
    </row>
    <row r="187" spans="4:9" x14ac:dyDescent="0.3">
      <c r="D187" s="23"/>
      <c r="I187" s="24"/>
    </row>
    <row r="188" spans="4:9" x14ac:dyDescent="0.3">
      <c r="D188" s="23"/>
      <c r="I188" s="24"/>
    </row>
    <row r="189" spans="4:9" x14ac:dyDescent="0.3">
      <c r="D189" s="23"/>
      <c r="I189" s="24"/>
    </row>
    <row r="190" spans="4:9" x14ac:dyDescent="0.3">
      <c r="D190" s="23"/>
      <c r="I190" s="24"/>
    </row>
    <row r="191" spans="4:9" x14ac:dyDescent="0.3">
      <c r="D191" s="23"/>
      <c r="I191" s="24"/>
    </row>
    <row r="192" spans="4:9" x14ac:dyDescent="0.3">
      <c r="D192" s="23"/>
      <c r="I192" s="24"/>
    </row>
    <row r="193" spans="4:9" x14ac:dyDescent="0.3">
      <c r="D193" s="23"/>
      <c r="I193" s="24"/>
    </row>
    <row r="194" spans="4:9" x14ac:dyDescent="0.3">
      <c r="D194" s="23"/>
      <c r="I194" s="24"/>
    </row>
    <row r="195" spans="4:9" x14ac:dyDescent="0.3">
      <c r="D195" s="23"/>
      <c r="I195" s="24"/>
    </row>
    <row r="196" spans="4:9" x14ac:dyDescent="0.3">
      <c r="D196" s="23"/>
      <c r="I196" s="24"/>
    </row>
    <row r="197" spans="4:9" x14ac:dyDescent="0.3">
      <c r="D197" s="23"/>
      <c r="I197" s="24"/>
    </row>
    <row r="198" spans="4:9" x14ac:dyDescent="0.3">
      <c r="D198" s="23"/>
      <c r="I198" s="24"/>
    </row>
    <row r="199" spans="4:9" x14ac:dyDescent="0.3">
      <c r="D199" s="23"/>
      <c r="I199" s="24"/>
    </row>
    <row r="200" spans="4:9" x14ac:dyDescent="0.3">
      <c r="D200" s="23"/>
      <c r="I200" s="24"/>
    </row>
    <row r="201" spans="4:9" x14ac:dyDescent="0.3">
      <c r="D201" s="23"/>
      <c r="I201" s="24"/>
    </row>
    <row r="202" spans="4:9" x14ac:dyDescent="0.3">
      <c r="D202" s="23"/>
      <c r="I202" s="24"/>
    </row>
    <row r="203" spans="4:9" x14ac:dyDescent="0.3">
      <c r="D203" s="23"/>
      <c r="I203" s="24"/>
    </row>
    <row r="204" spans="4:9" x14ac:dyDescent="0.3">
      <c r="D204" s="23"/>
      <c r="I204" s="24"/>
    </row>
    <row r="205" spans="4:9" x14ac:dyDescent="0.3">
      <c r="D205" s="23"/>
      <c r="I205" s="24"/>
    </row>
    <row r="206" spans="4:9" x14ac:dyDescent="0.3">
      <c r="D206" s="23"/>
      <c r="I206" s="24"/>
    </row>
    <row r="207" spans="4:9" x14ac:dyDescent="0.3">
      <c r="D207" s="23"/>
      <c r="I207" s="24"/>
    </row>
    <row r="208" spans="4:9" x14ac:dyDescent="0.3">
      <c r="D208" s="23"/>
      <c r="I208" s="24"/>
    </row>
    <row r="209" spans="4:9" x14ac:dyDescent="0.3">
      <c r="D209" s="23"/>
      <c r="I209" s="24"/>
    </row>
    <row r="210" spans="4:9" x14ac:dyDescent="0.3">
      <c r="D210" s="23"/>
      <c r="I210" s="24"/>
    </row>
    <row r="211" spans="4:9" x14ac:dyDescent="0.3">
      <c r="D211" s="23"/>
      <c r="I211" s="24"/>
    </row>
    <row r="212" spans="4:9" x14ac:dyDescent="0.3">
      <c r="D212" s="23"/>
      <c r="I212" s="24"/>
    </row>
    <row r="213" spans="4:9" x14ac:dyDescent="0.3">
      <c r="D213" s="23"/>
      <c r="I213" s="24"/>
    </row>
    <row r="214" spans="4:9" x14ac:dyDescent="0.3">
      <c r="D214" s="23"/>
      <c r="I214" s="24"/>
    </row>
    <row r="215" spans="4:9" x14ac:dyDescent="0.3">
      <c r="D215" s="23"/>
      <c r="I215" s="24"/>
    </row>
    <row r="216" spans="4:9" x14ac:dyDescent="0.3">
      <c r="D216" s="23"/>
      <c r="I216" s="24"/>
    </row>
    <row r="217" spans="4:9" x14ac:dyDescent="0.3">
      <c r="D217" s="23"/>
      <c r="I217" s="24"/>
    </row>
    <row r="218" spans="4:9" x14ac:dyDescent="0.3">
      <c r="D218" s="23"/>
      <c r="I218" s="24"/>
    </row>
    <row r="219" spans="4:9" x14ac:dyDescent="0.3">
      <c r="D219" s="23"/>
      <c r="I219" s="24"/>
    </row>
    <row r="220" spans="4:9" x14ac:dyDescent="0.3">
      <c r="D220" s="23"/>
      <c r="I220" s="24"/>
    </row>
    <row r="221" spans="4:9" x14ac:dyDescent="0.3">
      <c r="D221" s="23"/>
      <c r="I221" s="24"/>
    </row>
    <row r="222" spans="4:9" x14ac:dyDescent="0.3">
      <c r="D222" s="23"/>
      <c r="I222" s="24"/>
    </row>
    <row r="223" spans="4:9" x14ac:dyDescent="0.3">
      <c r="D223" s="23"/>
      <c r="I223" s="24"/>
    </row>
    <row r="224" spans="4:9" x14ac:dyDescent="0.3">
      <c r="D224" s="23"/>
      <c r="I224" s="24"/>
    </row>
    <row r="225" spans="4:9" x14ac:dyDescent="0.3">
      <c r="D225" s="23"/>
      <c r="I225" s="24"/>
    </row>
    <row r="226" spans="4:9" x14ac:dyDescent="0.3">
      <c r="D226" s="23"/>
      <c r="I226" s="24"/>
    </row>
    <row r="227" spans="4:9" x14ac:dyDescent="0.3">
      <c r="D227" s="23"/>
      <c r="I227" s="24"/>
    </row>
    <row r="228" spans="4:9" x14ac:dyDescent="0.3">
      <c r="D228" s="23"/>
      <c r="I228" s="24"/>
    </row>
    <row r="229" spans="4:9" x14ac:dyDescent="0.3">
      <c r="D229" s="23"/>
      <c r="I229" s="24"/>
    </row>
    <row r="230" spans="4:9" x14ac:dyDescent="0.3">
      <c r="D230" s="23"/>
      <c r="I230" s="24"/>
    </row>
    <row r="231" spans="4:9" x14ac:dyDescent="0.3">
      <c r="D231" s="23"/>
      <c r="I231" s="24"/>
    </row>
    <row r="232" spans="4:9" x14ac:dyDescent="0.3">
      <c r="D232" s="23"/>
      <c r="I232" s="24"/>
    </row>
    <row r="233" spans="4:9" x14ac:dyDescent="0.3">
      <c r="D233" s="23"/>
      <c r="I233" s="24"/>
    </row>
    <row r="234" spans="4:9" x14ac:dyDescent="0.3">
      <c r="D234" s="23"/>
      <c r="I234" s="24"/>
    </row>
    <row r="235" spans="4:9" x14ac:dyDescent="0.3">
      <c r="D235" s="23"/>
      <c r="I235" s="24"/>
    </row>
    <row r="236" spans="4:9" x14ac:dyDescent="0.3">
      <c r="D236" s="23"/>
      <c r="I236" s="24"/>
    </row>
    <row r="237" spans="4:9" x14ac:dyDescent="0.3">
      <c r="D237" s="23"/>
      <c r="I237" s="24"/>
    </row>
    <row r="238" spans="4:9" x14ac:dyDescent="0.3">
      <c r="D238" s="23"/>
      <c r="I238" s="24"/>
    </row>
    <row r="239" spans="4:9" x14ac:dyDescent="0.3">
      <c r="D239" s="23"/>
      <c r="I239" s="24"/>
    </row>
    <row r="240" spans="4:9" x14ac:dyDescent="0.3">
      <c r="D240" s="23"/>
      <c r="I240" s="24"/>
    </row>
    <row r="241" spans="4:9" x14ac:dyDescent="0.3">
      <c r="D241" s="23"/>
      <c r="I241" s="24"/>
    </row>
    <row r="242" spans="4:9" x14ac:dyDescent="0.3">
      <c r="D242" s="23"/>
      <c r="I242" s="24"/>
    </row>
    <row r="243" spans="4:9" x14ac:dyDescent="0.3">
      <c r="D243" s="23"/>
      <c r="I243" s="24"/>
    </row>
    <row r="244" spans="4:9" x14ac:dyDescent="0.3">
      <c r="D244" s="23"/>
      <c r="I244" s="24"/>
    </row>
    <row r="245" spans="4:9" x14ac:dyDescent="0.3">
      <c r="D245" s="23"/>
      <c r="I245" s="24"/>
    </row>
    <row r="246" spans="4:9" x14ac:dyDescent="0.3">
      <c r="D246" s="23"/>
      <c r="I246" s="24"/>
    </row>
    <row r="247" spans="4:9" x14ac:dyDescent="0.3">
      <c r="D247" s="23"/>
      <c r="I247" s="24"/>
    </row>
    <row r="248" spans="4:9" x14ac:dyDescent="0.3">
      <c r="D248" s="23"/>
      <c r="I248" s="24"/>
    </row>
    <row r="249" spans="4:9" x14ac:dyDescent="0.3">
      <c r="D249" s="23"/>
      <c r="I249" s="24"/>
    </row>
    <row r="250" spans="4:9" x14ac:dyDescent="0.3">
      <c r="D250" s="23"/>
      <c r="I250" s="24"/>
    </row>
    <row r="251" spans="4:9" x14ac:dyDescent="0.3">
      <c r="D251" s="23"/>
      <c r="I251" s="24"/>
    </row>
    <row r="252" spans="4:9" x14ac:dyDescent="0.3">
      <c r="D252" s="23"/>
      <c r="I252" s="24"/>
    </row>
    <row r="253" spans="4:9" x14ac:dyDescent="0.3">
      <c r="D253" s="23"/>
      <c r="I253" s="24"/>
    </row>
    <row r="254" spans="4:9" x14ac:dyDescent="0.3">
      <c r="D254" s="23"/>
      <c r="I254" s="24"/>
    </row>
    <row r="255" spans="4:9" x14ac:dyDescent="0.3">
      <c r="D255" s="23"/>
      <c r="I255" s="24"/>
    </row>
    <row r="256" spans="4:9" x14ac:dyDescent="0.3">
      <c r="D256" s="23"/>
      <c r="I256" s="24"/>
    </row>
    <row r="257" spans="4:9" x14ac:dyDescent="0.3">
      <c r="D257" s="23"/>
      <c r="I257" s="24"/>
    </row>
    <row r="258" spans="4:9" x14ac:dyDescent="0.3">
      <c r="D258" s="23"/>
      <c r="I258" s="24"/>
    </row>
    <row r="259" spans="4:9" x14ac:dyDescent="0.3">
      <c r="D259" s="23"/>
      <c r="I259" s="24"/>
    </row>
    <row r="260" spans="4:9" x14ac:dyDescent="0.3">
      <c r="D260" s="23"/>
      <c r="I260" s="24"/>
    </row>
    <row r="261" spans="4:9" x14ac:dyDescent="0.3">
      <c r="D261" s="23"/>
      <c r="I261" s="24"/>
    </row>
    <row r="262" spans="4:9" x14ac:dyDescent="0.3">
      <c r="D262" s="23"/>
      <c r="I262" s="24"/>
    </row>
    <row r="263" spans="4:9" x14ac:dyDescent="0.3">
      <c r="D263" s="23"/>
      <c r="I263" s="24"/>
    </row>
    <row r="264" spans="4:9" x14ac:dyDescent="0.3">
      <c r="D264" s="23"/>
      <c r="I264" s="24"/>
    </row>
    <row r="265" spans="4:9" x14ac:dyDescent="0.3">
      <c r="D265" s="23"/>
      <c r="I265" s="24"/>
    </row>
    <row r="266" spans="4:9" x14ac:dyDescent="0.3">
      <c r="D266" s="23"/>
      <c r="I266" s="24"/>
    </row>
    <row r="267" spans="4:9" x14ac:dyDescent="0.3">
      <c r="D267" s="23"/>
      <c r="I267" s="24"/>
    </row>
    <row r="268" spans="4:9" x14ac:dyDescent="0.3">
      <c r="D268" s="23"/>
      <c r="I268" s="24"/>
    </row>
    <row r="269" spans="4:9" x14ac:dyDescent="0.3">
      <c r="D269" s="23"/>
      <c r="I269" s="24"/>
    </row>
    <row r="270" spans="4:9" x14ac:dyDescent="0.3">
      <c r="D270" s="23"/>
      <c r="I270" s="24"/>
    </row>
    <row r="271" spans="4:9" x14ac:dyDescent="0.3">
      <c r="D271" s="23"/>
      <c r="I271" s="24"/>
    </row>
    <row r="272" spans="4:9" x14ac:dyDescent="0.3">
      <c r="D272" s="23"/>
      <c r="I272" s="24"/>
    </row>
    <row r="273" spans="4:9" x14ac:dyDescent="0.3">
      <c r="D273" s="23"/>
      <c r="I273" s="24"/>
    </row>
    <row r="274" spans="4:9" x14ac:dyDescent="0.3">
      <c r="D274" s="23"/>
      <c r="I274" s="24"/>
    </row>
    <row r="275" spans="4:9" x14ac:dyDescent="0.3">
      <c r="D275" s="23"/>
      <c r="I275" s="24"/>
    </row>
    <row r="276" spans="4:9" x14ac:dyDescent="0.3">
      <c r="D276" s="23"/>
      <c r="I276" s="24"/>
    </row>
    <row r="277" spans="4:9" x14ac:dyDescent="0.3">
      <c r="D277" s="23"/>
      <c r="I277" s="24"/>
    </row>
    <row r="278" spans="4:9" x14ac:dyDescent="0.3">
      <c r="D278" s="23"/>
      <c r="I278" s="24"/>
    </row>
    <row r="279" spans="4:9" x14ac:dyDescent="0.3">
      <c r="D279" s="23"/>
      <c r="I279" s="24"/>
    </row>
    <row r="280" spans="4:9" x14ac:dyDescent="0.3">
      <c r="D280" s="23"/>
      <c r="I280" s="24"/>
    </row>
    <row r="281" spans="4:9" x14ac:dyDescent="0.3">
      <c r="D281" s="23"/>
      <c r="I281" s="24"/>
    </row>
    <row r="282" spans="4:9" x14ac:dyDescent="0.3">
      <c r="D282" s="23"/>
      <c r="I282" s="24"/>
    </row>
    <row r="283" spans="4:9" x14ac:dyDescent="0.3">
      <c r="D283" s="23"/>
      <c r="I283" s="24"/>
    </row>
    <row r="284" spans="4:9" x14ac:dyDescent="0.3">
      <c r="D284" s="23"/>
      <c r="I284" s="24"/>
    </row>
    <row r="285" spans="4:9" x14ac:dyDescent="0.3">
      <c r="D285" s="23"/>
      <c r="I285" s="24"/>
    </row>
    <row r="286" spans="4:9" x14ac:dyDescent="0.3">
      <c r="D286" s="23"/>
      <c r="I286" s="24"/>
    </row>
    <row r="287" spans="4:9" x14ac:dyDescent="0.3">
      <c r="D287" s="23"/>
      <c r="I287" s="24"/>
    </row>
    <row r="288" spans="4:9" x14ac:dyDescent="0.3">
      <c r="D288" s="23"/>
      <c r="I288" s="24"/>
    </row>
    <row r="289" spans="4:9" x14ac:dyDescent="0.3">
      <c r="D289" s="23"/>
      <c r="I289" s="24"/>
    </row>
    <row r="290" spans="4:9" x14ac:dyDescent="0.3">
      <c r="D290" s="23"/>
      <c r="I290" s="24"/>
    </row>
    <row r="291" spans="4:9" x14ac:dyDescent="0.3">
      <c r="D291" s="23"/>
      <c r="I291" s="24"/>
    </row>
    <row r="292" spans="4:9" x14ac:dyDescent="0.3">
      <c r="D292" s="23"/>
      <c r="I292" s="24"/>
    </row>
    <row r="293" spans="4:9" x14ac:dyDescent="0.3">
      <c r="D293" s="23"/>
      <c r="I293" s="24"/>
    </row>
    <row r="294" spans="4:9" x14ac:dyDescent="0.3">
      <c r="D294" s="23"/>
      <c r="I294" s="24"/>
    </row>
    <row r="295" spans="4:9" x14ac:dyDescent="0.3">
      <c r="D295" s="23"/>
      <c r="I295" s="24"/>
    </row>
    <row r="296" spans="4:9" x14ac:dyDescent="0.3">
      <c r="D296" s="23"/>
      <c r="I296" s="24"/>
    </row>
    <row r="297" spans="4:9" x14ac:dyDescent="0.3">
      <c r="D297" s="23"/>
      <c r="I297" s="24"/>
    </row>
    <row r="298" spans="4:9" x14ac:dyDescent="0.3">
      <c r="D298" s="23"/>
      <c r="I298" s="24"/>
    </row>
    <row r="299" spans="4:9" x14ac:dyDescent="0.3">
      <c r="D299" s="23"/>
      <c r="I299" s="24"/>
    </row>
    <row r="300" spans="4:9" x14ac:dyDescent="0.3">
      <c r="D300" s="23"/>
      <c r="I300" s="24"/>
    </row>
    <row r="301" spans="4:9" x14ac:dyDescent="0.3">
      <c r="D301" s="23"/>
      <c r="I301" s="24"/>
    </row>
    <row r="302" spans="4:9" x14ac:dyDescent="0.3">
      <c r="D302" s="23"/>
      <c r="I302" s="24"/>
    </row>
    <row r="303" spans="4:9" x14ac:dyDescent="0.3">
      <c r="D303" s="23"/>
      <c r="I303" s="24"/>
    </row>
    <row r="304" spans="4:9" x14ac:dyDescent="0.3">
      <c r="D304" s="23"/>
      <c r="I304" s="24"/>
    </row>
    <row r="305" spans="4:9" x14ac:dyDescent="0.3">
      <c r="D305" s="23"/>
      <c r="I305" s="24"/>
    </row>
    <row r="306" spans="4:9" x14ac:dyDescent="0.3">
      <c r="D306" s="23"/>
      <c r="I306" s="24"/>
    </row>
    <row r="307" spans="4:9" x14ac:dyDescent="0.3">
      <c r="D307" s="23"/>
      <c r="I307" s="24"/>
    </row>
    <row r="308" spans="4:9" x14ac:dyDescent="0.3">
      <c r="D308" s="23"/>
      <c r="I308" s="24"/>
    </row>
    <row r="309" spans="4:9" x14ac:dyDescent="0.3">
      <c r="D309" s="23"/>
      <c r="I309" s="24"/>
    </row>
    <row r="310" spans="4:9" x14ac:dyDescent="0.3">
      <c r="D310" s="23"/>
      <c r="I310" s="24"/>
    </row>
    <row r="311" spans="4:9" x14ac:dyDescent="0.3">
      <c r="D311" s="23"/>
      <c r="I311" s="24"/>
    </row>
    <row r="312" spans="4:9" x14ac:dyDescent="0.3">
      <c r="D312" s="23"/>
      <c r="I312" s="24"/>
    </row>
    <row r="313" spans="4:9" x14ac:dyDescent="0.3">
      <c r="D313" s="23"/>
      <c r="I313" s="24"/>
    </row>
    <row r="314" spans="4:9" x14ac:dyDescent="0.3">
      <c r="D314" s="23"/>
      <c r="I314" s="24"/>
    </row>
    <row r="315" spans="4:9" x14ac:dyDescent="0.3">
      <c r="D315" s="23"/>
      <c r="I315" s="24"/>
    </row>
    <row r="316" spans="4:9" x14ac:dyDescent="0.3">
      <c r="D316" s="23"/>
      <c r="I316" s="24"/>
    </row>
    <row r="317" spans="4:9" x14ac:dyDescent="0.3">
      <c r="D317" s="23"/>
      <c r="I317" s="24"/>
    </row>
    <row r="318" spans="4:9" x14ac:dyDescent="0.3">
      <c r="D318" s="23"/>
      <c r="I318" s="24"/>
    </row>
    <row r="319" spans="4:9" x14ac:dyDescent="0.3">
      <c r="D319" s="23"/>
      <c r="I319" s="24"/>
    </row>
    <row r="320" spans="4:9" x14ac:dyDescent="0.3">
      <c r="D320" s="23"/>
      <c r="I320" s="24"/>
    </row>
    <row r="321" spans="4:9" x14ac:dyDescent="0.3">
      <c r="D321" s="23"/>
      <c r="I321" s="24"/>
    </row>
    <row r="322" spans="4:9" x14ac:dyDescent="0.3">
      <c r="D322" s="23"/>
      <c r="I322" s="24"/>
    </row>
    <row r="323" spans="4:9" x14ac:dyDescent="0.3">
      <c r="D323" s="23"/>
      <c r="I323" s="24"/>
    </row>
    <row r="324" spans="4:9" x14ac:dyDescent="0.3">
      <c r="D324" s="23"/>
      <c r="I324" s="24"/>
    </row>
    <row r="325" spans="4:9" x14ac:dyDescent="0.3">
      <c r="D325" s="23"/>
      <c r="I325" s="24"/>
    </row>
    <row r="326" spans="4:9" x14ac:dyDescent="0.3">
      <c r="D326" s="23"/>
      <c r="I326" s="24"/>
    </row>
    <row r="327" spans="4:9" x14ac:dyDescent="0.3">
      <c r="D327" s="23"/>
      <c r="I327" s="24"/>
    </row>
    <row r="328" spans="4:9" x14ac:dyDescent="0.3">
      <c r="D328" s="23"/>
      <c r="I328" s="24"/>
    </row>
    <row r="329" spans="4:9" x14ac:dyDescent="0.3">
      <c r="D329" s="23"/>
      <c r="I329" s="24"/>
    </row>
    <row r="330" spans="4:9" x14ac:dyDescent="0.3">
      <c r="D330" s="23"/>
      <c r="I330" s="24"/>
    </row>
    <row r="331" spans="4:9" x14ac:dyDescent="0.3">
      <c r="D331" s="23"/>
      <c r="I331" s="24"/>
    </row>
    <row r="332" spans="4:9" x14ac:dyDescent="0.3">
      <c r="D332" s="23"/>
      <c r="I332" s="24"/>
    </row>
    <row r="333" spans="4:9" x14ac:dyDescent="0.3">
      <c r="D333" s="23"/>
      <c r="I333" s="24"/>
    </row>
    <row r="334" spans="4:9" x14ac:dyDescent="0.3">
      <c r="D334" s="23"/>
      <c r="I334" s="24"/>
    </row>
    <row r="335" spans="4:9" x14ac:dyDescent="0.3">
      <c r="D335" s="23"/>
      <c r="I335" s="24"/>
    </row>
    <row r="336" spans="4:9" x14ac:dyDescent="0.3">
      <c r="D336" s="23"/>
      <c r="I336" s="24"/>
    </row>
    <row r="337" spans="4:9" x14ac:dyDescent="0.3">
      <c r="D337" s="23"/>
      <c r="I337" s="24"/>
    </row>
    <row r="338" spans="4:9" x14ac:dyDescent="0.3">
      <c r="D338" s="23"/>
      <c r="I338" s="24"/>
    </row>
    <row r="339" spans="4:9" x14ac:dyDescent="0.3">
      <c r="D339" s="23"/>
      <c r="I339" s="24"/>
    </row>
    <row r="340" spans="4:9" x14ac:dyDescent="0.3">
      <c r="D340" s="23"/>
      <c r="I340" s="24"/>
    </row>
    <row r="341" spans="4:9" x14ac:dyDescent="0.3">
      <c r="D341" s="23"/>
      <c r="I341" s="24"/>
    </row>
    <row r="342" spans="4:9" x14ac:dyDescent="0.3">
      <c r="D342" s="23"/>
      <c r="I342" s="24"/>
    </row>
    <row r="343" spans="4:9" x14ac:dyDescent="0.3">
      <c r="D343" s="23"/>
      <c r="I343" s="24"/>
    </row>
    <row r="344" spans="4:9" x14ac:dyDescent="0.3">
      <c r="D344" s="23"/>
      <c r="I344" s="24"/>
    </row>
    <row r="345" spans="4:9" x14ac:dyDescent="0.3">
      <c r="D345" s="23"/>
      <c r="I345" s="24"/>
    </row>
    <row r="346" spans="4:9" x14ac:dyDescent="0.3">
      <c r="D346" s="23"/>
      <c r="I346" s="24"/>
    </row>
    <row r="347" spans="4:9" x14ac:dyDescent="0.3">
      <c r="D347" s="23"/>
      <c r="I347" s="24"/>
    </row>
    <row r="348" spans="4:9" x14ac:dyDescent="0.3">
      <c r="D348" s="23"/>
      <c r="I348" s="24"/>
    </row>
    <row r="349" spans="4:9" x14ac:dyDescent="0.3">
      <c r="D349" s="23"/>
      <c r="I349" s="24"/>
    </row>
    <row r="350" spans="4:9" x14ac:dyDescent="0.3">
      <c r="D350" s="23"/>
      <c r="I350" s="24"/>
    </row>
    <row r="351" spans="4:9" x14ac:dyDescent="0.3">
      <c r="D351" s="23"/>
      <c r="I351" s="24"/>
    </row>
    <row r="352" spans="4:9" x14ac:dyDescent="0.3">
      <c r="D352" s="23"/>
      <c r="I352" s="24"/>
    </row>
    <row r="353" spans="4:9" x14ac:dyDescent="0.3">
      <c r="D353" s="23"/>
      <c r="I353" s="24"/>
    </row>
    <row r="354" spans="4:9" x14ac:dyDescent="0.3">
      <c r="D354" s="23"/>
      <c r="I354" s="24"/>
    </row>
    <row r="355" spans="4:9" x14ac:dyDescent="0.3">
      <c r="D355" s="23"/>
      <c r="I355" s="24"/>
    </row>
    <row r="356" spans="4:9" x14ac:dyDescent="0.3">
      <c r="D356" s="23"/>
      <c r="I356" s="24"/>
    </row>
    <row r="357" spans="4:9" x14ac:dyDescent="0.3">
      <c r="D357" s="23"/>
      <c r="I357" s="24"/>
    </row>
    <row r="358" spans="4:9" x14ac:dyDescent="0.3">
      <c r="D358" s="23"/>
      <c r="I358" s="24"/>
    </row>
    <row r="359" spans="4:9" x14ac:dyDescent="0.3">
      <c r="D359" s="23"/>
      <c r="I359" s="24"/>
    </row>
    <row r="360" spans="4:9" x14ac:dyDescent="0.3">
      <c r="D360" s="23"/>
      <c r="I360" s="24"/>
    </row>
    <row r="361" spans="4:9" x14ac:dyDescent="0.3">
      <c r="D361" s="23"/>
      <c r="I361" s="24"/>
    </row>
    <row r="362" spans="4:9" x14ac:dyDescent="0.3">
      <c r="D362" s="23"/>
      <c r="I362" s="24"/>
    </row>
    <row r="363" spans="4:9" x14ac:dyDescent="0.3">
      <c r="D363" s="23"/>
      <c r="I363" s="24"/>
    </row>
    <row r="364" spans="4:9" x14ac:dyDescent="0.3">
      <c r="D364" s="23"/>
      <c r="I364" s="24"/>
    </row>
    <row r="365" spans="4:9" x14ac:dyDescent="0.3">
      <c r="D365" s="23"/>
      <c r="I365" s="24"/>
    </row>
    <row r="366" spans="4:9" x14ac:dyDescent="0.3">
      <c r="D366" s="23"/>
      <c r="I366" s="24"/>
    </row>
    <row r="367" spans="4:9" x14ac:dyDescent="0.3">
      <c r="D367" s="23"/>
      <c r="I367" s="24"/>
    </row>
    <row r="368" spans="4:9" x14ac:dyDescent="0.3">
      <c r="D368" s="23"/>
      <c r="I368" s="24"/>
    </row>
    <row r="369" spans="4:9" x14ac:dyDescent="0.3">
      <c r="D369" s="23"/>
      <c r="I369" s="24"/>
    </row>
    <row r="370" spans="4:9" x14ac:dyDescent="0.3">
      <c r="D370" s="23"/>
      <c r="I370" s="24"/>
    </row>
    <row r="371" spans="4:9" x14ac:dyDescent="0.3">
      <c r="D371" s="23"/>
      <c r="I371" s="24"/>
    </row>
    <row r="372" spans="4:9" x14ac:dyDescent="0.3">
      <c r="D372" s="23"/>
      <c r="I372" s="24"/>
    </row>
    <row r="373" spans="4:9" x14ac:dyDescent="0.3">
      <c r="D373" s="23"/>
      <c r="I373" s="24"/>
    </row>
    <row r="374" spans="4:9" x14ac:dyDescent="0.3">
      <c r="D374" s="23"/>
      <c r="I374" s="24"/>
    </row>
    <row r="375" spans="4:9" x14ac:dyDescent="0.3">
      <c r="D375" s="23"/>
      <c r="I375" s="24"/>
    </row>
    <row r="376" spans="4:9" x14ac:dyDescent="0.3">
      <c r="D376" s="23"/>
      <c r="I376" s="24"/>
    </row>
    <row r="377" spans="4:9" x14ac:dyDescent="0.3">
      <c r="D377" s="23"/>
      <c r="I377" s="24"/>
    </row>
    <row r="378" spans="4:9" x14ac:dyDescent="0.3">
      <c r="D378" s="23"/>
      <c r="I378" s="24"/>
    </row>
    <row r="379" spans="4:9" x14ac:dyDescent="0.3">
      <c r="D379" s="23"/>
      <c r="I379" s="24"/>
    </row>
    <row r="380" spans="4:9" x14ac:dyDescent="0.3">
      <c r="D380" s="23"/>
      <c r="I380" s="24"/>
    </row>
    <row r="381" spans="4:9" x14ac:dyDescent="0.3">
      <c r="D381" s="23"/>
      <c r="I381" s="24"/>
    </row>
    <row r="382" spans="4:9" x14ac:dyDescent="0.3">
      <c r="D382" s="23"/>
      <c r="I382" s="24"/>
    </row>
    <row r="383" spans="4:9" x14ac:dyDescent="0.3">
      <c r="D383" s="23"/>
      <c r="I383" s="24"/>
    </row>
    <row r="384" spans="4:9" x14ac:dyDescent="0.3">
      <c r="D384" s="23"/>
      <c r="I384" s="24"/>
    </row>
    <row r="385" spans="4:9" x14ac:dyDescent="0.3">
      <c r="D385" s="23"/>
      <c r="I385" s="24"/>
    </row>
    <row r="386" spans="4:9" x14ac:dyDescent="0.3">
      <c r="D386" s="23"/>
      <c r="I386" s="24"/>
    </row>
    <row r="387" spans="4:9" x14ac:dyDescent="0.3">
      <c r="D387" s="23"/>
      <c r="I387" s="24"/>
    </row>
    <row r="388" spans="4:9" x14ac:dyDescent="0.3">
      <c r="D388" s="23"/>
      <c r="I388" s="24"/>
    </row>
    <row r="389" spans="4:9" x14ac:dyDescent="0.3">
      <c r="D389" s="23"/>
      <c r="I389" s="24"/>
    </row>
    <row r="390" spans="4:9" x14ac:dyDescent="0.3">
      <c r="D390" s="23"/>
      <c r="I390" s="24"/>
    </row>
    <row r="391" spans="4:9" x14ac:dyDescent="0.3">
      <c r="D391" s="23"/>
      <c r="I391" s="24"/>
    </row>
    <row r="392" spans="4:9" x14ac:dyDescent="0.3">
      <c r="D392" s="23"/>
      <c r="I392" s="24"/>
    </row>
    <row r="393" spans="4:9" x14ac:dyDescent="0.3">
      <c r="D393" s="23"/>
      <c r="I393" s="24"/>
    </row>
    <row r="394" spans="4:9" x14ac:dyDescent="0.3">
      <c r="D394" s="23"/>
      <c r="I394" s="24"/>
    </row>
    <row r="395" spans="4:9" x14ac:dyDescent="0.3">
      <c r="D395" s="23"/>
      <c r="I395" s="24"/>
    </row>
    <row r="396" spans="4:9" x14ac:dyDescent="0.3">
      <c r="D396" s="23"/>
      <c r="I396" s="24"/>
    </row>
    <row r="397" spans="4:9" x14ac:dyDescent="0.3">
      <c r="D397" s="23"/>
      <c r="I397" s="24"/>
    </row>
    <row r="398" spans="4:9" x14ac:dyDescent="0.3">
      <c r="D398" s="23"/>
      <c r="I398" s="24"/>
    </row>
    <row r="399" spans="4:9" x14ac:dyDescent="0.3">
      <c r="D399" s="23"/>
      <c r="I399" s="24"/>
    </row>
    <row r="400" spans="4:9" x14ac:dyDescent="0.3">
      <c r="D400" s="23"/>
      <c r="I400" s="24"/>
    </row>
    <row r="401" spans="4:9" x14ac:dyDescent="0.3">
      <c r="D401" s="23"/>
      <c r="I401" s="24"/>
    </row>
    <row r="402" spans="4:9" x14ac:dyDescent="0.3">
      <c r="D402" s="23"/>
      <c r="I402" s="24"/>
    </row>
    <row r="403" spans="4:9" x14ac:dyDescent="0.3">
      <c r="D403" s="23"/>
      <c r="I403" s="24"/>
    </row>
    <row r="404" spans="4:9" x14ac:dyDescent="0.3">
      <c r="D404" s="23"/>
      <c r="I404" s="24"/>
    </row>
    <row r="405" spans="4:9" x14ac:dyDescent="0.3">
      <c r="D405" s="23"/>
      <c r="I405" s="24"/>
    </row>
    <row r="406" spans="4:9" x14ac:dyDescent="0.3">
      <c r="D406" s="23"/>
      <c r="I406" s="24"/>
    </row>
    <row r="407" spans="4:9" x14ac:dyDescent="0.3">
      <c r="D407" s="23"/>
      <c r="I407" s="24"/>
    </row>
    <row r="408" spans="4:9" x14ac:dyDescent="0.3">
      <c r="D408" s="23"/>
      <c r="I408" s="24"/>
    </row>
    <row r="409" spans="4:9" x14ac:dyDescent="0.3">
      <c r="D409" s="23"/>
      <c r="I409" s="24"/>
    </row>
    <row r="410" spans="4:9" x14ac:dyDescent="0.3">
      <c r="D410" s="23"/>
      <c r="I410" s="24"/>
    </row>
    <row r="411" spans="4:9" x14ac:dyDescent="0.3">
      <c r="D411" s="23"/>
      <c r="I411" s="24"/>
    </row>
    <row r="412" spans="4:9" x14ac:dyDescent="0.3">
      <c r="D412" s="23"/>
      <c r="I412" s="24"/>
    </row>
    <row r="413" spans="4:9" x14ac:dyDescent="0.3">
      <c r="D413" s="23"/>
      <c r="I413" s="24"/>
    </row>
    <row r="414" spans="4:9" x14ac:dyDescent="0.3">
      <c r="D414" s="23"/>
      <c r="I414" s="24"/>
    </row>
    <row r="415" spans="4:9" x14ac:dyDescent="0.3">
      <c r="D415" s="23"/>
      <c r="I415" s="24"/>
    </row>
    <row r="416" spans="4:9" x14ac:dyDescent="0.3">
      <c r="D416" s="23"/>
      <c r="I416" s="24"/>
    </row>
    <row r="417" spans="4:9" x14ac:dyDescent="0.3">
      <c r="D417" s="23"/>
      <c r="I417" s="24"/>
    </row>
    <row r="418" spans="4:9" x14ac:dyDescent="0.3">
      <c r="D418" s="23"/>
      <c r="I418" s="24"/>
    </row>
    <row r="419" spans="4:9" x14ac:dyDescent="0.3">
      <c r="D419" s="23"/>
      <c r="I419" s="24"/>
    </row>
    <row r="420" spans="4:9" x14ac:dyDescent="0.3">
      <c r="D420" s="23"/>
      <c r="I420" s="24"/>
    </row>
    <row r="421" spans="4:9" x14ac:dyDescent="0.3">
      <c r="D421" s="23"/>
      <c r="I421" s="24"/>
    </row>
    <row r="422" spans="4:9" x14ac:dyDescent="0.3">
      <c r="D422" s="23"/>
      <c r="I422" s="24"/>
    </row>
    <row r="423" spans="4:9" x14ac:dyDescent="0.3">
      <c r="D423" s="23"/>
      <c r="I423" s="24"/>
    </row>
    <row r="424" spans="4:9" x14ac:dyDescent="0.3">
      <c r="D424" s="23"/>
      <c r="I424" s="24"/>
    </row>
    <row r="425" spans="4:9" x14ac:dyDescent="0.3">
      <c r="D425" s="23"/>
      <c r="I425" s="24"/>
    </row>
    <row r="426" spans="4:9" x14ac:dyDescent="0.3">
      <c r="D426" s="23"/>
      <c r="I426" s="24"/>
    </row>
    <row r="427" spans="4:9" x14ac:dyDescent="0.3">
      <c r="D427" s="23"/>
      <c r="I427" s="24"/>
    </row>
    <row r="428" spans="4:9" x14ac:dyDescent="0.3">
      <c r="D428" s="23"/>
      <c r="I428" s="24"/>
    </row>
    <row r="429" spans="4:9" x14ac:dyDescent="0.3">
      <c r="D429" s="23"/>
      <c r="I429" s="24"/>
    </row>
    <row r="430" spans="4:9" x14ac:dyDescent="0.3">
      <c r="D430" s="23"/>
      <c r="I430" s="24"/>
    </row>
    <row r="431" spans="4:9" x14ac:dyDescent="0.3">
      <c r="D431" s="23"/>
    </row>
    <row r="432" spans="4:9" x14ac:dyDescent="0.3">
      <c r="D432" s="23"/>
    </row>
    <row r="433" spans="4:4" x14ac:dyDescent="0.3">
      <c r="D433" s="23"/>
    </row>
    <row r="434" spans="4:4" x14ac:dyDescent="0.3">
      <c r="D434" s="23"/>
    </row>
    <row r="435" spans="4:4" x14ac:dyDescent="0.3">
      <c r="D435" s="23"/>
    </row>
    <row r="436" spans="4:4" x14ac:dyDescent="0.3">
      <c r="D436" s="23"/>
    </row>
    <row r="437" spans="4:4" x14ac:dyDescent="0.3">
      <c r="D437" s="23"/>
    </row>
    <row r="438" spans="4:4" x14ac:dyDescent="0.3">
      <c r="D438" s="23"/>
    </row>
    <row r="439" spans="4:4" x14ac:dyDescent="0.3">
      <c r="D439" s="23"/>
    </row>
    <row r="440" spans="4:4" x14ac:dyDescent="0.3">
      <c r="D440" s="23"/>
    </row>
    <row r="441" spans="4:4" x14ac:dyDescent="0.3">
      <c r="D441" s="23"/>
    </row>
    <row r="442" spans="4:4" x14ac:dyDescent="0.3">
      <c r="D442" s="23"/>
    </row>
    <row r="443" spans="4:4" x14ac:dyDescent="0.3">
      <c r="D443" s="23"/>
    </row>
    <row r="444" spans="4:4" x14ac:dyDescent="0.3">
      <c r="D444" s="23"/>
    </row>
    <row r="445" spans="4:4" x14ac:dyDescent="0.3">
      <c r="D445" s="23"/>
    </row>
    <row r="446" spans="4:4" x14ac:dyDescent="0.3">
      <c r="D446" s="23"/>
    </row>
    <row r="447" spans="4:4" x14ac:dyDescent="0.3">
      <c r="D447" s="23"/>
    </row>
    <row r="448" spans="4:4" x14ac:dyDescent="0.3">
      <c r="D448" s="23"/>
    </row>
    <row r="449" spans="4:4" x14ac:dyDescent="0.3">
      <c r="D449" s="23"/>
    </row>
    <row r="450" spans="4:4" x14ac:dyDescent="0.3">
      <c r="D450" s="23"/>
    </row>
    <row r="451" spans="4:4" x14ac:dyDescent="0.3">
      <c r="D451" s="23"/>
    </row>
    <row r="452" spans="4:4" x14ac:dyDescent="0.3">
      <c r="D452" s="23"/>
    </row>
    <row r="453" spans="4:4" x14ac:dyDescent="0.3">
      <c r="D453" s="23"/>
    </row>
    <row r="454" spans="4:4" x14ac:dyDescent="0.3">
      <c r="D454" s="23"/>
    </row>
    <row r="455" spans="4:4" x14ac:dyDescent="0.3">
      <c r="D455" s="23"/>
    </row>
    <row r="456" spans="4:4" x14ac:dyDescent="0.3">
      <c r="D456" s="23"/>
    </row>
    <row r="457" spans="4:4" x14ac:dyDescent="0.3">
      <c r="D457" s="23"/>
    </row>
    <row r="458" spans="4:4" x14ac:dyDescent="0.3">
      <c r="D458" s="23"/>
    </row>
    <row r="459" spans="4:4" x14ac:dyDescent="0.3">
      <c r="D459" s="23"/>
    </row>
    <row r="460" spans="4:4" x14ac:dyDescent="0.3">
      <c r="D460" s="23"/>
    </row>
    <row r="461" spans="4:4" x14ac:dyDescent="0.3">
      <c r="D461" s="23"/>
    </row>
    <row r="462" spans="4:4" x14ac:dyDescent="0.3">
      <c r="D462" s="23"/>
    </row>
    <row r="463" spans="4:4" x14ac:dyDescent="0.3">
      <c r="D463" s="23"/>
    </row>
    <row r="464" spans="4:4" x14ac:dyDescent="0.3">
      <c r="D464" s="23"/>
    </row>
    <row r="465" spans="4:4" x14ac:dyDescent="0.3">
      <c r="D465" s="23"/>
    </row>
    <row r="466" spans="4:4" x14ac:dyDescent="0.3">
      <c r="D466" s="23"/>
    </row>
    <row r="467" spans="4:4" x14ac:dyDescent="0.3">
      <c r="D467" s="23"/>
    </row>
    <row r="468" spans="4:4" x14ac:dyDescent="0.3">
      <c r="D468" s="23"/>
    </row>
    <row r="469" spans="4:4" x14ac:dyDescent="0.3">
      <c r="D469" s="23"/>
    </row>
    <row r="470" spans="4:4" x14ac:dyDescent="0.3">
      <c r="D470" s="23"/>
    </row>
    <row r="471" spans="4:4" x14ac:dyDescent="0.3">
      <c r="D471" s="23"/>
    </row>
    <row r="472" spans="4:4" x14ac:dyDescent="0.3">
      <c r="D472" s="23"/>
    </row>
    <row r="473" spans="4:4" x14ac:dyDescent="0.3">
      <c r="D473" s="23"/>
    </row>
    <row r="474" spans="4:4" x14ac:dyDescent="0.3">
      <c r="D474" s="23"/>
    </row>
    <row r="475" spans="4:4" x14ac:dyDescent="0.3">
      <c r="D475" s="23"/>
    </row>
    <row r="476" spans="4:4" x14ac:dyDescent="0.3">
      <c r="D476" s="23"/>
    </row>
    <row r="477" spans="4:4" x14ac:dyDescent="0.3">
      <c r="D477" s="23"/>
    </row>
    <row r="478" spans="4:4" x14ac:dyDescent="0.3">
      <c r="D478" s="23"/>
    </row>
    <row r="479" spans="4:4" x14ac:dyDescent="0.3">
      <c r="D479" s="23"/>
    </row>
    <row r="480" spans="4:4" x14ac:dyDescent="0.3">
      <c r="D480" s="23"/>
    </row>
    <row r="481" spans="4:4" x14ac:dyDescent="0.3">
      <c r="D481" s="23"/>
    </row>
    <row r="482" spans="4:4" x14ac:dyDescent="0.3">
      <c r="D482" s="23"/>
    </row>
    <row r="483" spans="4:4" x14ac:dyDescent="0.3">
      <c r="D483" s="23"/>
    </row>
    <row r="484" spans="4:4" x14ac:dyDescent="0.3">
      <c r="D484" s="23"/>
    </row>
    <row r="485" spans="4:4" x14ac:dyDescent="0.3">
      <c r="D485" s="23"/>
    </row>
    <row r="486" spans="4:4" x14ac:dyDescent="0.3">
      <c r="D486" s="23"/>
    </row>
    <row r="487" spans="4:4" x14ac:dyDescent="0.3">
      <c r="D487" s="23"/>
    </row>
    <row r="488" spans="4:4" x14ac:dyDescent="0.3">
      <c r="D488" s="23"/>
    </row>
    <row r="489" spans="4:4" x14ac:dyDescent="0.3">
      <c r="D489" s="23"/>
    </row>
    <row r="490" spans="4:4" x14ac:dyDescent="0.3">
      <c r="D490" s="23"/>
    </row>
    <row r="491" spans="4:4" x14ac:dyDescent="0.3">
      <c r="D491" s="23"/>
    </row>
    <row r="492" spans="4:4" x14ac:dyDescent="0.3">
      <c r="D492" s="23"/>
    </row>
    <row r="493" spans="4:4" x14ac:dyDescent="0.3">
      <c r="D493" s="23"/>
    </row>
    <row r="494" spans="4:4" x14ac:dyDescent="0.3">
      <c r="D494" s="23"/>
    </row>
    <row r="495" spans="4:4" x14ac:dyDescent="0.3">
      <c r="D495" s="23"/>
    </row>
    <row r="496" spans="4:4" x14ac:dyDescent="0.3">
      <c r="D496" s="23"/>
    </row>
    <row r="497" spans="4:4" x14ac:dyDescent="0.3">
      <c r="D497" s="23"/>
    </row>
    <row r="498" spans="4:4" x14ac:dyDescent="0.3">
      <c r="D498" s="23"/>
    </row>
    <row r="499" spans="4:4" x14ac:dyDescent="0.3">
      <c r="D499" s="23"/>
    </row>
    <row r="500" spans="4:4" x14ac:dyDescent="0.3">
      <c r="D500" s="23"/>
    </row>
    <row r="501" spans="4:4" x14ac:dyDescent="0.3">
      <c r="D501" s="23"/>
    </row>
    <row r="502" spans="4:4" x14ac:dyDescent="0.3">
      <c r="D502" s="23"/>
    </row>
    <row r="503" spans="4:4" x14ac:dyDescent="0.3">
      <c r="D503" s="23"/>
    </row>
    <row r="504" spans="4:4" x14ac:dyDescent="0.3">
      <c r="D504" s="23"/>
    </row>
    <row r="505" spans="4:4" x14ac:dyDescent="0.3">
      <c r="D505" s="23"/>
    </row>
    <row r="506" spans="4:4" x14ac:dyDescent="0.3">
      <c r="D506" s="23"/>
    </row>
    <row r="507" spans="4:4" x14ac:dyDescent="0.3">
      <c r="D507" s="23"/>
    </row>
    <row r="508" spans="4:4" x14ac:dyDescent="0.3">
      <c r="D508" s="23"/>
    </row>
    <row r="509" spans="4:4" x14ac:dyDescent="0.3">
      <c r="D509" s="23"/>
    </row>
    <row r="510" spans="4:4" x14ac:dyDescent="0.3">
      <c r="D510" s="23"/>
    </row>
    <row r="511" spans="4:4" x14ac:dyDescent="0.3">
      <c r="D511" s="23"/>
    </row>
    <row r="512" spans="4:4" x14ac:dyDescent="0.3">
      <c r="D512" s="23"/>
    </row>
    <row r="513" spans="4:4" x14ac:dyDescent="0.3">
      <c r="D513" s="23"/>
    </row>
    <row r="514" spans="4:4" x14ac:dyDescent="0.3">
      <c r="D514" s="23"/>
    </row>
    <row r="515" spans="4:4" x14ac:dyDescent="0.3">
      <c r="D515" s="23"/>
    </row>
    <row r="516" spans="4:4" x14ac:dyDescent="0.3">
      <c r="D516" s="23"/>
    </row>
    <row r="517" spans="4:4" x14ac:dyDescent="0.3">
      <c r="D517" s="23"/>
    </row>
    <row r="518" spans="4:4" x14ac:dyDescent="0.3">
      <c r="D518" s="23"/>
    </row>
    <row r="519" spans="4:4" x14ac:dyDescent="0.3">
      <c r="D519" s="23"/>
    </row>
    <row r="520" spans="4:4" x14ac:dyDescent="0.3">
      <c r="D520" s="23"/>
    </row>
    <row r="521" spans="4:4" x14ac:dyDescent="0.3">
      <c r="D521" s="23"/>
    </row>
    <row r="522" spans="4:4" x14ac:dyDescent="0.3">
      <c r="D522" s="23"/>
    </row>
    <row r="523" spans="4:4" x14ac:dyDescent="0.3">
      <c r="D523" s="23"/>
    </row>
    <row r="524" spans="4:4" x14ac:dyDescent="0.3">
      <c r="D524" s="23"/>
    </row>
    <row r="525" spans="4:4" x14ac:dyDescent="0.3">
      <c r="D525" s="23"/>
    </row>
    <row r="526" spans="4:4" x14ac:dyDescent="0.3">
      <c r="D526" s="23"/>
    </row>
    <row r="527" spans="4:4" x14ac:dyDescent="0.3">
      <c r="D527" s="23"/>
    </row>
    <row r="528" spans="4:4" x14ac:dyDescent="0.3">
      <c r="D528" s="23"/>
    </row>
    <row r="529" spans="4:4" x14ac:dyDescent="0.3">
      <c r="D529" s="23"/>
    </row>
    <row r="530" spans="4:4" x14ac:dyDescent="0.3">
      <c r="D530" s="23"/>
    </row>
    <row r="531" spans="4:4" x14ac:dyDescent="0.3">
      <c r="D531" s="23"/>
    </row>
    <row r="532" spans="4:4" x14ac:dyDescent="0.3">
      <c r="D532" s="23"/>
    </row>
    <row r="533" spans="4:4" x14ac:dyDescent="0.3">
      <c r="D533" s="23"/>
    </row>
  </sheetData>
  <sheetProtection algorithmName="SHA-512" hashValue="Gcsi+pBxs1XrxrjkSYO7Vb/lw2lAS2sktfHTRndigAlyApRVr2dQh+udOul6G8HfqWNbFfe0t3vi+HWBoSwh4g==" saltValue="rQ33JVE5v9x/TcbP6Iafiw==" spinCount="100000" sheet="1" insertRows="0" deleteRows="0" autoFilter="0"/>
  <mergeCells count="28">
    <mergeCell ref="A3:S3"/>
    <mergeCell ref="A1:E1"/>
    <mergeCell ref="F1:J1"/>
    <mergeCell ref="D2:H2"/>
    <mergeCell ref="P7:S7"/>
    <mergeCell ref="A8:C8"/>
    <mergeCell ref="D8:J8"/>
    <mergeCell ref="P8:S8"/>
    <mergeCell ref="A4:C4"/>
    <mergeCell ref="D4:J4"/>
    <mergeCell ref="A5:C5"/>
    <mergeCell ref="D5:J5"/>
    <mergeCell ref="P5:S5"/>
    <mergeCell ref="A6:C6"/>
    <mergeCell ref="D6:J6"/>
    <mergeCell ref="P6:S6"/>
    <mergeCell ref="A7:C7"/>
    <mergeCell ref="D7:J7"/>
    <mergeCell ref="A13:J13"/>
    <mergeCell ref="A10:C10"/>
    <mergeCell ref="D10:J10"/>
    <mergeCell ref="P10:S10"/>
    <mergeCell ref="A9:C9"/>
    <mergeCell ref="D9:J9"/>
    <mergeCell ref="P9:S9"/>
    <mergeCell ref="A12:J12"/>
    <mergeCell ref="I11:J11"/>
    <mergeCell ref="A11:H11"/>
  </mergeCells>
  <phoneticPr fontId="5" type="noConversion"/>
  <conditionalFormatting sqref="B15:D64 F15:G64">
    <cfRule type="expression" dxfId="6" priority="1">
      <formula>$J15&lt;&gt;""</formula>
    </cfRule>
  </conditionalFormatting>
  <conditionalFormatting sqref="H15:H64">
    <cfRule type="expression" dxfId="5" priority="55">
      <formula>OR($I15="БП-00000208", $I15="БП-00001419", $I15="БП-00000941")</formula>
    </cfRule>
  </conditionalFormatting>
  <conditionalFormatting sqref="I15:I53">
    <cfRule type="duplicateValues" dxfId="4" priority="2"/>
  </conditionalFormatting>
  <dataValidations xWindow="817" yWindow="584" count="10">
    <dataValidation allowBlank="1" showInputMessage="1" showErrorMessage="1" promptTitle="Вид обучения" sqref="I14" xr:uid="{00000000-0002-0000-0000-000000000000}"/>
    <dataValidation type="date" errorStyle="warning" allowBlank="1" showInputMessage="1" showErrorMessage="1" errorTitle="Внимание!" error="Введите дату в формате хх.хх.хххх._x000a_Например, 20.01.2025" sqref="C15:C64" xr:uid="{00000000-0002-0000-0000-000001000000}">
      <formula1>9498</formula1>
      <formula2>42370</formula2>
    </dataValidation>
    <dataValidation allowBlank="1" showInputMessage="1" showErrorMessage="1" prompt="Узнать возможный разряд можно в справочнике программ_x000a_" sqref="G14" xr:uid="{00000000-0002-0000-0000-000002000000}"/>
    <dataValidation allowBlank="1" showInputMessage="1" showErrorMessage="1" prompt="Введите дату в формате ДД.ММ.ГГГГ " sqref="C14" xr:uid="{00000000-0002-0000-0000-000003000000}"/>
    <dataValidation type="textLength" allowBlank="1" showInputMessage="1" showErrorMessage="1" error="Введите ровно 11 цифр" sqref="D431:D516" xr:uid="{00000000-0002-0000-0000-000004000000}">
      <formula1>11</formula1>
      <formula2>11</formula2>
    </dataValidation>
    <dataValidation type="textLength" allowBlank="1" showInputMessage="1" showErrorMessage="1" sqref="D517:D533" xr:uid="{00000000-0002-0000-0000-000005000000}">
      <formula1>11</formula1>
      <formula2>11</formula2>
    </dataValidation>
    <dataValidation type="textLength" allowBlank="1" showInputMessage="1" showErrorMessage="1" error="Введите 11 цифр без тире и пробела" sqref="D65:D430" xr:uid="{00000000-0002-0000-0000-000006000000}">
      <formula1>11</formula1>
      <formula2>11</formula2>
    </dataValidation>
    <dataValidation type="textLength" errorStyle="warning" allowBlank="1" showInputMessage="1" showErrorMessage="1" error="Введите 11 цифр" sqref="D15:D64" xr:uid="{00000000-0002-0000-0000-000007000000}">
      <formula1>11</formula1>
      <formula2>11</formula2>
    </dataValidation>
    <dataValidation type="custom" errorStyle="warning" allowBlank="1" showInputMessage="1" showErrorMessage="1" error="К сожалению мы не можем присвоить данный разряд. Выберите разряд, соответствующий программе, или свяжитесь с менеджером учебного центра для уточнения информации." sqref="G15:G64" xr:uid="{00000000-0002-0000-0000-000008000000}">
      <formula1>IFERROR(IF(ISERR(SEARCH("-",$Q15)),--G15=--$Q15,AND(G15&gt;=--LEFT($Q15,SEARCH("-",$Q15)-1),G15&lt;=--RIGHT($Q15,LEN($Q15)-SEARCH("-",$Q15)),G15&lt;&gt;"")),FALSE)</formula1>
    </dataValidation>
    <dataValidation type="list" allowBlank="1" showInputMessage="1" showErrorMessage="1" error="Выберите данные из выпадающего списка" prompt="Выберите данные из выпадающего списка" sqref="H15:H65" xr:uid="{00000000-0002-0000-0000-000009000000}">
      <formula1>$R$26:$R$29</formula1>
    </dataValidation>
  </dataValidations>
  <hyperlinks>
    <hyperlink ref="J2" r:id="rId1" xr:uid="{00000000-0004-0000-0000-000000000000}"/>
    <hyperlink ref="I14" location="'Справочник программ'!A1" display="Укажите код программы из справочника" xr:uid="{00000000-0004-0000-0000-000001000000}"/>
  </hyperlinks>
  <pageMargins left="0" right="0" top="0.19685039370078741" bottom="0.19685039370078741" header="0.31496062992125984" footer="0.31496062992125984"/>
  <pageSetup paperSize="9" scale="43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O745"/>
  <sheetViews>
    <sheetView zoomScale="55" zoomScaleNormal="55" workbookViewId="0">
      <pane ySplit="3" topLeftCell="A707" activePane="bottomLeft" state="frozen"/>
      <selection pane="bottomLeft" activeCell="A731" sqref="A731"/>
    </sheetView>
  </sheetViews>
  <sheetFormatPr defaultColWidth="8.85546875" defaultRowHeight="21" x14ac:dyDescent="0.35"/>
  <cols>
    <col min="1" max="1" width="51.28515625" style="41" customWidth="1"/>
    <col min="2" max="2" width="13.28515625" style="55" hidden="1" customWidth="1"/>
    <col min="3" max="3" width="176.85546875" style="44" customWidth="1"/>
    <col min="4" max="6" width="9.28515625" style="55" hidden="1" customWidth="1"/>
    <col min="7" max="7" width="29.7109375" style="41" customWidth="1"/>
    <col min="8" max="8" width="29.85546875" style="41" customWidth="1"/>
    <col min="9" max="9" width="22.5703125" style="55" hidden="1" customWidth="1"/>
    <col min="10" max="10" width="38.28515625" style="53" hidden="1" customWidth="1"/>
    <col min="11" max="11" width="171" style="53" hidden="1" customWidth="1"/>
    <col min="12" max="12" width="88.5703125" style="49" customWidth="1"/>
    <col min="13" max="13" width="26.85546875" style="57" hidden="1" customWidth="1"/>
    <col min="14" max="14" width="24.28515625" style="58" hidden="1" customWidth="1"/>
    <col min="15" max="15" width="46.85546875" style="65" customWidth="1"/>
    <col min="16" max="16384" width="8.85546875" style="50"/>
  </cols>
  <sheetData>
    <row r="1" spans="1:15" ht="48" customHeight="1" x14ac:dyDescent="0.35">
      <c r="A1" s="102" t="s">
        <v>1813</v>
      </c>
      <c r="C1" s="41"/>
    </row>
    <row r="2" spans="1:15" ht="69" customHeight="1" x14ac:dyDescent="0.35">
      <c r="A2" s="103"/>
      <c r="C2" s="41"/>
    </row>
    <row r="3" spans="1:15" ht="37.5" x14ac:dyDescent="0.35">
      <c r="A3" s="38" t="s">
        <v>1</v>
      </c>
      <c r="B3" s="51" t="s">
        <v>0</v>
      </c>
      <c r="C3" s="42" t="s">
        <v>2</v>
      </c>
      <c r="D3" s="51" t="s">
        <v>3</v>
      </c>
      <c r="E3" s="51" t="s">
        <v>4</v>
      </c>
      <c r="F3" s="51"/>
      <c r="G3" s="38" t="s">
        <v>1709</v>
      </c>
      <c r="H3" s="46" t="s">
        <v>1710</v>
      </c>
      <c r="I3" s="51" t="s">
        <v>1717</v>
      </c>
      <c r="J3" s="51" t="s">
        <v>1663</v>
      </c>
      <c r="K3" s="51" t="s">
        <v>1702</v>
      </c>
      <c r="L3" s="47" t="s">
        <v>1662</v>
      </c>
      <c r="M3" s="56" t="s">
        <v>1661</v>
      </c>
      <c r="N3" s="51" t="s">
        <v>1716</v>
      </c>
    </row>
    <row r="4" spans="1:15" s="64" customFormat="1" ht="37.5" customHeight="1" x14ac:dyDescent="0.4">
      <c r="A4" s="59" t="s">
        <v>1660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2" t="s">
        <v>1715</v>
      </c>
      <c r="N4" s="63">
        <v>22</v>
      </c>
      <c r="O4" s="66"/>
    </row>
    <row r="5" spans="1:15" x14ac:dyDescent="0.35">
      <c r="A5" s="39" t="s">
        <v>6</v>
      </c>
      <c r="B5" s="54" t="s">
        <v>5</v>
      </c>
      <c r="C5" s="43" t="s">
        <v>7</v>
      </c>
      <c r="D5" s="52" t="s">
        <v>8</v>
      </c>
      <c r="E5" s="52" t="s">
        <v>9</v>
      </c>
      <c r="F5" s="52" t="str">
        <f t="shared" ref="F5:F68" si="0">E5</f>
        <v>ПК</v>
      </c>
      <c r="G5" s="45">
        <v>56</v>
      </c>
      <c r="H5" s="45" t="s">
        <v>1668</v>
      </c>
      <c r="I5" s="52" t="str">
        <f t="shared" ref="I5:I36" si="1">SUBSTITUTE(SUBSTITUTE(H5," разряд",""),"разряд","")</f>
        <v>3-5</v>
      </c>
      <c r="J5" s="53" t="str">
        <f t="shared" ref="J5:J68" si="2">IF(D5="ПО","Профессиональное обучение",IF(D5="курсы","Программа обучения",IF(D5="ДПО",IF(E5="ПК","Повышение квалификации",IF(E5="ПП","Профессиональная переподготовка","")),"")))</f>
        <v>Профессиональное обучение</v>
      </c>
      <c r="K5" s="53" t="str">
        <f>CONCATENATE(C5," (",G5," ч.)",)&amp;IF(D5="ПО"," "&amp;CHOOSE(MATCH(E5,{"ПП","ПО","ПК","ППЗ"},0),"-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служащих")&amp;IF(AND(D5="ПО",H5&lt;&gt;"")," ("&amp;H5&amp;")",""),IF(D5="ДПО"," "&amp;IF(E5="ПК","- повышение квалификации",IF(E5="ПП","- профессиональная переподготовка","")),IF(D5="курсы"," - программа обучения","")))</f>
        <v>Аккумуляторщик (56 ч.) - повышение квалификации рабочих и служащих (3-5 разряд)</v>
      </c>
      <c r="L5" s="48" t="str">
        <f t="shared" ref="L5:L68" si="3">IF(D5="ПО",IF(E5="ПП","Профессиональная переподготовка рабочих и служащих",IF(E5="ПО","Профессиональная подготовка рабочих и служащих",IF(E5="ПК","Повышение квалификации рабочих и служащих",IF(E5="ППЗ","Периодическая проверка знаний рабочих и служащих","")))),IF(D5="курсы","Программа обучения",IF(D5="ДПО",IF(E5="ПК","Повышение квалификации",IF(E5="ПП","Профессиональная переподготовка","")),"")))</f>
        <v>Повышение квалификации рабочих и служащих</v>
      </c>
      <c r="M5" s="57" t="s">
        <v>1715</v>
      </c>
      <c r="N5" s="58">
        <v>22</v>
      </c>
    </row>
    <row r="6" spans="1:15" x14ac:dyDescent="0.35">
      <c r="A6" s="39" t="s">
        <v>14</v>
      </c>
      <c r="B6" s="54" t="s">
        <v>13</v>
      </c>
      <c r="C6" s="43" t="s">
        <v>7</v>
      </c>
      <c r="D6" s="52" t="s">
        <v>8</v>
      </c>
      <c r="E6" s="52" t="s">
        <v>15</v>
      </c>
      <c r="F6" s="52" t="str">
        <f t="shared" si="0"/>
        <v>ППЗ</v>
      </c>
      <c r="G6" s="45">
        <v>8</v>
      </c>
      <c r="H6" s="45"/>
      <c r="I6" s="52" t="str">
        <f t="shared" si="1"/>
        <v/>
      </c>
      <c r="J6" s="53" t="str">
        <f t="shared" si="2"/>
        <v>Профессиональное обучение</v>
      </c>
      <c r="K6" s="53" t="str">
        <f>CONCATENATE(C6," (",G6," ч.)",)&amp;IF(D6="ПО"," "&amp;CHOOSE(MATCH(E6,{"ПП","ПО","ПК","ППЗ"},0),"-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служащих")&amp;IF(AND(D6="ПО",H6&lt;&gt;"")," ("&amp;H6&amp;")",""),IF(D6="ДПО"," "&amp;IF(E6="ПК","- повышение квалификации",IF(E6="ПП","- профессиональная переподготовка","")),IF(D6="курсы"," - программа обучения","")))</f>
        <v>Аккумуляторщик (8 ч.) - периодическая проверка знаний рабочих и служащих</v>
      </c>
      <c r="L6" s="48" t="str">
        <f t="shared" si="3"/>
        <v>Периодическая проверка знаний рабочих и служащих</v>
      </c>
      <c r="M6" s="57" t="s">
        <v>1715</v>
      </c>
      <c r="N6" s="58">
        <v>22</v>
      </c>
    </row>
    <row r="7" spans="1:15" x14ac:dyDescent="0.35">
      <c r="A7" s="40" t="s">
        <v>11</v>
      </c>
      <c r="B7" s="54" t="s">
        <v>10</v>
      </c>
      <c r="C7" s="43" t="s">
        <v>7</v>
      </c>
      <c r="D7" s="52" t="s">
        <v>8</v>
      </c>
      <c r="E7" s="52" t="s">
        <v>12</v>
      </c>
      <c r="F7" s="52" t="str">
        <f t="shared" si="0"/>
        <v>ПП</v>
      </c>
      <c r="G7" s="45">
        <v>86</v>
      </c>
      <c r="H7" s="45" t="s">
        <v>1669</v>
      </c>
      <c r="I7" s="52" t="str">
        <f t="shared" si="1"/>
        <v>1-3</v>
      </c>
      <c r="J7" s="53" t="str">
        <f t="shared" si="2"/>
        <v>Профессиональное обучение</v>
      </c>
      <c r="K7" s="53" t="str">
        <f>CONCATENATE(C7," (",G7," ч.)",)&amp;IF(D7="ПО"," "&amp;CHOOSE(MATCH(E7,{"ПП","ПО","ПК","ППЗ"},0),"-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служащих")&amp;IF(AND(D7="ПО",H7&lt;&gt;"")," ("&amp;H7&amp;")",""),IF(D7="ДПО"," "&amp;IF(E7="ПК","- повышение квалификации",IF(E7="ПП","- профессиональная переподготовка","")),IF(D7="курсы"," - программа обучения","")))</f>
        <v>Аккумуляторщик (86 ч.) - профессиональная переподготовка рабочих и служащих (1-3 разряд)</v>
      </c>
      <c r="L7" s="48" t="str">
        <f t="shared" si="3"/>
        <v>Профессиональная переподготовка рабочих и служащих</v>
      </c>
      <c r="M7" s="57" t="s">
        <v>1715</v>
      </c>
      <c r="N7" s="58">
        <v>22</v>
      </c>
    </row>
    <row r="8" spans="1:15" x14ac:dyDescent="0.35">
      <c r="A8" s="39" t="s">
        <v>997</v>
      </c>
      <c r="B8" s="54" t="s">
        <v>996</v>
      </c>
      <c r="C8" s="43" t="s">
        <v>995</v>
      </c>
      <c r="D8" s="52" t="s">
        <v>8</v>
      </c>
      <c r="E8" s="52" t="s">
        <v>12</v>
      </c>
      <c r="F8" s="52" t="str">
        <f t="shared" si="0"/>
        <v>ПП</v>
      </c>
      <c r="G8" s="45">
        <v>144</v>
      </c>
      <c r="H8" s="45" t="s">
        <v>1670</v>
      </c>
      <c r="I8" s="52" t="str">
        <f t="shared" si="1"/>
        <v>3-4</v>
      </c>
      <c r="J8" s="53" t="str">
        <f t="shared" si="2"/>
        <v>Профессиональное обучение</v>
      </c>
      <c r="K8" s="53" t="str">
        <f>CONCATENATE(C8," (",G8," ч.)",)&amp;IF(D8="ПО"," "&amp;CHOOSE(MATCH(E8,{"ПП","ПО","ПК","ППЗ"},0),"-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служащих")&amp;IF(AND(D8="ПО",H8&lt;&gt;"")," ("&amp;H8&amp;")",""),IF(D8="ДПО"," "&amp;IF(E8="ПК","- повышение квалификации",IF(E8="ПП","- профессиональная переподготовка","")),IF(D8="курсы"," - программа обучения","")))</f>
        <v>Аппаратчик в производстве драгоценных металлов (144 ч.) - профессиональная переподготовка рабочих и служащих (3-4 разряд)</v>
      </c>
      <c r="L8" s="48" t="str">
        <f t="shared" si="3"/>
        <v>Профессиональная переподготовка рабочих и служащих</v>
      </c>
      <c r="M8" s="57" t="s">
        <v>1715</v>
      </c>
      <c r="N8" s="58">
        <v>22</v>
      </c>
    </row>
    <row r="9" spans="1:15" x14ac:dyDescent="0.35">
      <c r="A9" s="39" t="s">
        <v>994</v>
      </c>
      <c r="B9" s="54" t="s">
        <v>993</v>
      </c>
      <c r="C9" s="43" t="s">
        <v>995</v>
      </c>
      <c r="D9" s="52" t="s">
        <v>8</v>
      </c>
      <c r="E9" s="52" t="s">
        <v>8</v>
      </c>
      <c r="F9" s="52" t="str">
        <f t="shared" si="0"/>
        <v>ПО</v>
      </c>
      <c r="G9" s="45">
        <v>160</v>
      </c>
      <c r="H9" s="45" t="s">
        <v>1670</v>
      </c>
      <c r="I9" s="52" t="str">
        <f t="shared" si="1"/>
        <v>3-4</v>
      </c>
      <c r="J9" s="53" t="str">
        <f t="shared" si="2"/>
        <v>Профессиональное обучение</v>
      </c>
      <c r="K9" s="53" t="str">
        <f>CONCATENATE(C9," (",G9," ч.)",)&amp;IF(D9="ПО"," "&amp;CHOOSE(MATCH(E9,{"ПП","ПО","ПК","ППЗ"},0),"-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служащих")&amp;IF(AND(D9="ПО",H9&lt;&gt;"")," ("&amp;H9&amp;")",""),IF(D9="ДПО"," "&amp;IF(E9="ПК","- повышение квалификации",IF(E9="ПП","- профессиональная переподготовка","")),IF(D9="курсы"," - программа обучения","")))</f>
        <v>Аппаратчик в производстве драгоценных металлов (160 ч.) - профессиональная подготовка рабочих и служащих (3-4 разряд)</v>
      </c>
      <c r="L9" s="48" t="str">
        <f t="shared" si="3"/>
        <v>Профессиональная подготовка рабочих и служащих</v>
      </c>
      <c r="M9" s="57" t="s">
        <v>1715</v>
      </c>
      <c r="N9" s="58">
        <v>22</v>
      </c>
    </row>
    <row r="10" spans="1:15" x14ac:dyDescent="0.35">
      <c r="A10" s="39" t="s">
        <v>999</v>
      </c>
      <c r="B10" s="54" t="s">
        <v>998</v>
      </c>
      <c r="C10" s="43" t="s">
        <v>995</v>
      </c>
      <c r="D10" s="52" t="s">
        <v>8</v>
      </c>
      <c r="E10" s="52" t="s">
        <v>9</v>
      </c>
      <c r="F10" s="52" t="str">
        <f t="shared" si="0"/>
        <v>ПК</v>
      </c>
      <c r="G10" s="45">
        <v>72</v>
      </c>
      <c r="H10" s="45" t="s">
        <v>1671</v>
      </c>
      <c r="I10" s="52" t="str">
        <f t="shared" si="1"/>
        <v>5-6</v>
      </c>
      <c r="J10" s="53" t="str">
        <f t="shared" si="2"/>
        <v>Профессиональное обучение</v>
      </c>
      <c r="K10" s="53" t="str">
        <f>CONCATENATE(C10," (",G10," ч.)",)&amp;IF(D10="ПО"," "&amp;CHOOSE(MATCH(E10,{"ПП","ПО","ПК","ППЗ"},0),"-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служащих")&amp;IF(AND(D10="ПО",H10&lt;&gt;"")," ("&amp;H10&amp;")",""),IF(D10="ДПО"," "&amp;IF(E10="ПК","- повышение квалификации",IF(E10="ПП","- профессиональная переподготовка","")),IF(D10="курсы"," - программа обучения","")))</f>
        <v>Аппаратчик в производстве драгоценных металлов (72 ч.) - повышение квалификации рабочих и служащих (5-6 разряд)</v>
      </c>
      <c r="L10" s="48" t="str">
        <f t="shared" si="3"/>
        <v>Повышение квалификации рабочих и служащих</v>
      </c>
      <c r="M10" s="57" t="s">
        <v>1715</v>
      </c>
      <c r="N10" s="58">
        <v>22</v>
      </c>
    </row>
    <row r="11" spans="1:15" x14ac:dyDescent="0.35">
      <c r="A11" s="39" t="s">
        <v>1001</v>
      </c>
      <c r="B11" s="54" t="s">
        <v>1000</v>
      </c>
      <c r="C11" s="43" t="s">
        <v>995</v>
      </c>
      <c r="D11" s="52" t="s">
        <v>8</v>
      </c>
      <c r="E11" s="52" t="s">
        <v>15</v>
      </c>
      <c r="F11" s="52" t="str">
        <f t="shared" si="0"/>
        <v>ППЗ</v>
      </c>
      <c r="G11" s="45">
        <v>8</v>
      </c>
      <c r="H11" s="45"/>
      <c r="I11" s="52" t="str">
        <f t="shared" si="1"/>
        <v/>
      </c>
      <c r="J11" s="53" t="str">
        <f t="shared" si="2"/>
        <v>Профессиональное обучение</v>
      </c>
      <c r="K11" s="53" t="str">
        <f>CONCATENATE(C11," (",G11," ч.)",)&amp;IF(D11="ПО"," "&amp;CHOOSE(MATCH(E11,{"ПП","ПО","ПК","ППЗ"},0),"-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служащих")&amp;IF(AND(D11="ПО",H11&lt;&gt;"")," ("&amp;H11&amp;")",""),IF(D11="ДПО"," "&amp;IF(E11="ПК","- повышение квалификации",IF(E11="ПП","- профессиональная переподготовка","")),IF(D11="курсы"," - программа обучения","")))</f>
        <v>Аппаратчик в производстве драгоценных металлов (8 ч.) - периодическая проверка знаний рабочих и служащих</v>
      </c>
      <c r="L11" s="48" t="str">
        <f t="shared" si="3"/>
        <v>Периодическая проверка знаний рабочих и служащих</v>
      </c>
      <c r="M11" s="57" t="s">
        <v>1715</v>
      </c>
      <c r="N11" s="58">
        <v>22</v>
      </c>
    </row>
    <row r="12" spans="1:15" x14ac:dyDescent="0.35">
      <c r="A12" s="39" t="s">
        <v>1111</v>
      </c>
      <c r="B12" s="54" t="s">
        <v>1110</v>
      </c>
      <c r="C12" s="43" t="s">
        <v>1109</v>
      </c>
      <c r="D12" s="52" t="s">
        <v>8</v>
      </c>
      <c r="E12" s="52" t="s">
        <v>12</v>
      </c>
      <c r="F12" s="52" t="str">
        <f t="shared" si="0"/>
        <v>ПП</v>
      </c>
      <c r="G12" s="45">
        <v>144</v>
      </c>
      <c r="H12" s="45"/>
      <c r="I12" s="52" t="str">
        <f t="shared" si="1"/>
        <v/>
      </c>
      <c r="J12" s="53" t="str">
        <f t="shared" si="2"/>
        <v>Профессиональное обучение</v>
      </c>
      <c r="K12" s="53" t="str">
        <f>CONCATENATE(C12," (",G12," ч.)",)&amp;IF(D12="ПО"," "&amp;CHOOSE(MATCH(E12,{"ПП","ПО","ПК","ППЗ"},0),"-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служащих")&amp;IF(AND(D12="ПО",H12&lt;&gt;"")," ("&amp;H12&amp;")",""),IF(D12="ДПО"," "&amp;IF(E12="ПК","- повышение квалификации",IF(E12="ПП","- профессиональная переподготовка","")),IF(D12="курсы"," - программа обучения","")))</f>
        <v>Аппаратчик в производстве металлических порошков (144 ч.) - профессиональная переподготовка рабочих и служащих</v>
      </c>
      <c r="L12" s="48" t="str">
        <f t="shared" si="3"/>
        <v>Профессиональная переподготовка рабочих и служащих</v>
      </c>
      <c r="M12" s="57" t="s">
        <v>1715</v>
      </c>
      <c r="N12" s="58">
        <v>22</v>
      </c>
    </row>
    <row r="13" spans="1:15" x14ac:dyDescent="0.35">
      <c r="A13" s="39" t="s">
        <v>1108</v>
      </c>
      <c r="B13" s="54" t="s">
        <v>1107</v>
      </c>
      <c r="C13" s="43" t="s">
        <v>1109</v>
      </c>
      <c r="D13" s="52" t="s">
        <v>8</v>
      </c>
      <c r="E13" s="52" t="s">
        <v>8</v>
      </c>
      <c r="F13" s="52" t="str">
        <f t="shared" si="0"/>
        <v>ПО</v>
      </c>
      <c r="G13" s="45">
        <v>160</v>
      </c>
      <c r="H13" s="45"/>
      <c r="I13" s="52" t="str">
        <f t="shared" si="1"/>
        <v/>
      </c>
      <c r="J13" s="53" t="str">
        <f t="shared" si="2"/>
        <v>Профессиональное обучение</v>
      </c>
      <c r="K13" s="53" t="str">
        <f>CONCATENATE(C13," (",G13," ч.)",)&amp;IF(D13="ПО"," "&amp;CHOOSE(MATCH(E13,{"ПП","ПО","ПК","ППЗ"},0),"-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служащих")&amp;IF(AND(D13="ПО",H13&lt;&gt;"")," ("&amp;H13&amp;")",""),IF(D13="ДПО"," "&amp;IF(E13="ПК","- повышение квалификации",IF(E13="ПП","- профессиональная переподготовка","")),IF(D13="курсы"," - программа обучения","")))</f>
        <v>Аппаратчик в производстве металлических порошков (160 ч.) - профессиональная подготовка рабочих и служащих</v>
      </c>
      <c r="L13" s="48" t="str">
        <f t="shared" si="3"/>
        <v>Профессиональная подготовка рабочих и служащих</v>
      </c>
      <c r="M13" s="57" t="s">
        <v>1715</v>
      </c>
      <c r="N13" s="58">
        <v>22</v>
      </c>
    </row>
    <row r="14" spans="1:15" x14ac:dyDescent="0.35">
      <c r="A14" s="39" t="s">
        <v>1113</v>
      </c>
      <c r="B14" s="54" t="s">
        <v>1112</v>
      </c>
      <c r="C14" s="43" t="s">
        <v>1109</v>
      </c>
      <c r="D14" s="52" t="s">
        <v>8</v>
      </c>
      <c r="E14" s="52" t="s">
        <v>9</v>
      </c>
      <c r="F14" s="52" t="str">
        <f t="shared" si="0"/>
        <v>ПК</v>
      </c>
      <c r="G14" s="45">
        <v>72</v>
      </c>
      <c r="H14" s="45"/>
      <c r="I14" s="52" t="str">
        <f t="shared" si="1"/>
        <v/>
      </c>
      <c r="J14" s="53" t="str">
        <f t="shared" si="2"/>
        <v>Профессиональное обучение</v>
      </c>
      <c r="K14" s="53" t="str">
        <f>CONCATENATE(C14," (",G14," ч.)",)&amp;IF(D14="ПО"," "&amp;CHOOSE(MATCH(E14,{"ПП","ПО","ПК","ППЗ"},0),"-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служащих")&amp;IF(AND(D14="ПО",H14&lt;&gt;"")," ("&amp;H14&amp;")",""),IF(D14="ДПО"," "&amp;IF(E14="ПК","- повышение квалификации",IF(E14="ПП","- профессиональная переподготовка","")),IF(D14="курсы"," - программа обучения","")))</f>
        <v>Аппаратчик в производстве металлических порошков (72 ч.) - повышение квалификации рабочих и служащих</v>
      </c>
      <c r="L14" s="48" t="str">
        <f t="shared" si="3"/>
        <v>Повышение квалификации рабочих и служащих</v>
      </c>
      <c r="M14" s="57" t="s">
        <v>1715</v>
      </c>
      <c r="N14" s="58">
        <v>22</v>
      </c>
    </row>
    <row r="15" spans="1:15" x14ac:dyDescent="0.35">
      <c r="A15" s="39" t="s">
        <v>1115</v>
      </c>
      <c r="B15" s="54" t="s">
        <v>1114</v>
      </c>
      <c r="C15" s="43" t="s">
        <v>1109</v>
      </c>
      <c r="D15" s="52" t="s">
        <v>8</v>
      </c>
      <c r="E15" s="52" t="s">
        <v>15</v>
      </c>
      <c r="F15" s="52" t="str">
        <f t="shared" si="0"/>
        <v>ППЗ</v>
      </c>
      <c r="G15" s="45">
        <v>8</v>
      </c>
      <c r="H15" s="45"/>
      <c r="I15" s="52" t="str">
        <f t="shared" si="1"/>
        <v/>
      </c>
      <c r="J15" s="53" t="str">
        <f t="shared" si="2"/>
        <v>Профессиональное обучение</v>
      </c>
      <c r="K15" s="53" t="str">
        <f>CONCATENATE(C15," (",G15," ч.)",)&amp;IF(D15="ПО"," "&amp;CHOOSE(MATCH(E15,{"ПП","ПО","ПК","ППЗ"},0),"-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служащих")&amp;IF(AND(D15="ПО",H15&lt;&gt;"")," ("&amp;H15&amp;")",""),IF(D15="ДПО"," "&amp;IF(E15="ПК","- повышение квалификации",IF(E15="ПП","- профессиональная переподготовка","")),IF(D15="курсы"," - программа обучения","")))</f>
        <v>Аппаратчик в производстве металлических порошков (8 ч.) - периодическая проверка знаний рабочих и служащих</v>
      </c>
      <c r="L15" s="48" t="str">
        <f t="shared" si="3"/>
        <v>Периодическая проверка знаний рабочих и служащих</v>
      </c>
      <c r="M15" s="57" t="s">
        <v>1715</v>
      </c>
      <c r="N15" s="58">
        <v>22</v>
      </c>
    </row>
    <row r="16" spans="1:15" x14ac:dyDescent="0.35">
      <c r="A16" s="39" t="s">
        <v>1120</v>
      </c>
      <c r="B16" s="54" t="s">
        <v>1119</v>
      </c>
      <c r="C16" s="43" t="s">
        <v>1118</v>
      </c>
      <c r="D16" s="52" t="s">
        <v>8</v>
      </c>
      <c r="E16" s="52" t="s">
        <v>12</v>
      </c>
      <c r="F16" s="52" t="str">
        <f t="shared" si="0"/>
        <v>ПП</v>
      </c>
      <c r="G16" s="45">
        <v>144</v>
      </c>
      <c r="H16" s="45"/>
      <c r="I16" s="52" t="str">
        <f t="shared" si="1"/>
        <v/>
      </c>
      <c r="J16" s="53" t="str">
        <f t="shared" si="2"/>
        <v>Профессиональное обучение</v>
      </c>
      <c r="K16" s="53" t="str">
        <f>CONCATENATE(C16," (",G16," ч.)",)&amp;IF(D16="ПО"," "&amp;CHOOSE(MATCH(E16,{"ПП","ПО","ПК","ППЗ"},0),"-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служащих")&amp;IF(AND(D16="ПО",H16&lt;&gt;"")," ("&amp;H16&amp;")",""),IF(D16="ДПО"," "&amp;IF(E16="ПК","- повышение квалификации",IF(E16="ПП","- профессиональная переподготовка","")),IF(D16="курсы"," - программа обучения","")))</f>
        <v>Аппаратчик воздухоразделения (144 ч.) - профессиональная переподготовка рабочих и служащих</v>
      </c>
      <c r="L16" s="48" t="str">
        <f t="shared" si="3"/>
        <v>Профессиональная переподготовка рабочих и служащих</v>
      </c>
      <c r="M16" s="57" t="s">
        <v>1715</v>
      </c>
      <c r="N16" s="58">
        <v>22</v>
      </c>
    </row>
    <row r="17" spans="1:14" x14ac:dyDescent="0.35">
      <c r="A17" s="39" t="s">
        <v>1117</v>
      </c>
      <c r="B17" s="54" t="s">
        <v>1116</v>
      </c>
      <c r="C17" s="43" t="s">
        <v>1118</v>
      </c>
      <c r="D17" s="52" t="s">
        <v>8</v>
      </c>
      <c r="E17" s="52" t="s">
        <v>8</v>
      </c>
      <c r="F17" s="52" t="str">
        <f t="shared" si="0"/>
        <v>ПО</v>
      </c>
      <c r="G17" s="45">
        <v>160</v>
      </c>
      <c r="H17" s="45"/>
      <c r="I17" s="52" t="str">
        <f t="shared" si="1"/>
        <v/>
      </c>
      <c r="J17" s="53" t="str">
        <f t="shared" si="2"/>
        <v>Профессиональное обучение</v>
      </c>
      <c r="K17" s="53" t="str">
        <f>CONCATENATE(C17," (",G17," ч.)",)&amp;IF(D17="ПО"," "&amp;CHOOSE(MATCH(E17,{"ПП","ПО","ПК","ППЗ"},0),"-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служащих")&amp;IF(AND(D17="ПО",H17&lt;&gt;"")," ("&amp;H17&amp;")",""),IF(D17="ДПО"," "&amp;IF(E17="ПК","- повышение квалификации",IF(E17="ПП","- профессиональная переподготовка","")),IF(D17="курсы"," - программа обучения","")))</f>
        <v>Аппаратчик воздухоразделения (160 ч.) - профессиональная подготовка рабочих и служащих</v>
      </c>
      <c r="L17" s="48" t="str">
        <f t="shared" si="3"/>
        <v>Профессиональная подготовка рабочих и служащих</v>
      </c>
      <c r="M17" s="57" t="s">
        <v>1715</v>
      </c>
      <c r="N17" s="58">
        <v>22</v>
      </c>
    </row>
    <row r="18" spans="1:14" x14ac:dyDescent="0.35">
      <c r="A18" s="39" t="s">
        <v>1122</v>
      </c>
      <c r="B18" s="54" t="s">
        <v>1121</v>
      </c>
      <c r="C18" s="43" t="s">
        <v>1118</v>
      </c>
      <c r="D18" s="52" t="s">
        <v>8</v>
      </c>
      <c r="E18" s="52" t="s">
        <v>9</v>
      </c>
      <c r="F18" s="52" t="str">
        <f t="shared" si="0"/>
        <v>ПК</v>
      </c>
      <c r="G18" s="45">
        <v>72</v>
      </c>
      <c r="H18" s="45"/>
      <c r="I18" s="52" t="str">
        <f t="shared" si="1"/>
        <v/>
      </c>
      <c r="J18" s="53" t="str">
        <f t="shared" si="2"/>
        <v>Профессиональное обучение</v>
      </c>
      <c r="K18" s="53" t="str">
        <f>CONCATENATE(C18," (",G18," ч.)",)&amp;IF(D18="ПО"," "&amp;CHOOSE(MATCH(E18,{"ПП","ПО","ПК","ППЗ"},0),"-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служащих")&amp;IF(AND(D18="ПО",H18&lt;&gt;"")," ("&amp;H18&amp;")",""),IF(D18="ДПО"," "&amp;IF(E18="ПК","- повышение квалификации",IF(E18="ПП","- профессиональная переподготовка","")),IF(D18="курсы"," - программа обучения","")))</f>
        <v>Аппаратчик воздухоразделения (72 ч.) - повышение квалификации рабочих и служащих</v>
      </c>
      <c r="L18" s="48" t="str">
        <f t="shared" si="3"/>
        <v>Повышение квалификации рабочих и служащих</v>
      </c>
      <c r="M18" s="57" t="s">
        <v>1715</v>
      </c>
      <c r="N18" s="58">
        <v>22</v>
      </c>
    </row>
    <row r="19" spans="1:14" x14ac:dyDescent="0.35">
      <c r="A19" s="39" t="s">
        <v>1124</v>
      </c>
      <c r="B19" s="54" t="s">
        <v>1123</v>
      </c>
      <c r="C19" s="43" t="s">
        <v>1118</v>
      </c>
      <c r="D19" s="52" t="s">
        <v>8</v>
      </c>
      <c r="E19" s="52" t="s">
        <v>15</v>
      </c>
      <c r="F19" s="52" t="str">
        <f t="shared" si="0"/>
        <v>ППЗ</v>
      </c>
      <c r="G19" s="45">
        <v>8</v>
      </c>
      <c r="H19" s="45"/>
      <c r="I19" s="52" t="str">
        <f t="shared" si="1"/>
        <v/>
      </c>
      <c r="J19" s="53" t="str">
        <f t="shared" si="2"/>
        <v>Профессиональное обучение</v>
      </c>
      <c r="K19" s="53" t="str">
        <f>CONCATENATE(C19," (",G19," ч.)",)&amp;IF(D19="ПО"," "&amp;CHOOSE(MATCH(E19,{"ПП","ПО","ПК","ППЗ"},0),"-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служащих")&amp;IF(AND(D19="ПО",H19&lt;&gt;"")," ("&amp;H19&amp;")",""),IF(D19="ДПО"," "&amp;IF(E19="ПК","- повышение квалификации",IF(E19="ПП","- профессиональная переподготовка","")),IF(D19="курсы"," - программа обучения","")))</f>
        <v>Аппаратчик воздухоразделения (8 ч.) - периодическая проверка знаний рабочих и служащих</v>
      </c>
      <c r="L19" s="48" t="str">
        <f t="shared" si="3"/>
        <v>Периодическая проверка знаний рабочих и служащих</v>
      </c>
      <c r="M19" s="57" t="s">
        <v>1715</v>
      </c>
      <c r="N19" s="58">
        <v>22</v>
      </c>
    </row>
    <row r="20" spans="1:14" x14ac:dyDescent="0.35">
      <c r="A20" s="39" t="s">
        <v>1129</v>
      </c>
      <c r="B20" s="54" t="s">
        <v>1128</v>
      </c>
      <c r="C20" s="43" t="s">
        <v>1127</v>
      </c>
      <c r="D20" s="52" t="s">
        <v>8</v>
      </c>
      <c r="E20" s="52" t="s">
        <v>12</v>
      </c>
      <c r="F20" s="52" t="str">
        <f t="shared" si="0"/>
        <v>ПП</v>
      </c>
      <c r="G20" s="45">
        <v>144</v>
      </c>
      <c r="H20" s="45"/>
      <c r="I20" s="52" t="str">
        <f t="shared" si="1"/>
        <v/>
      </c>
      <c r="J20" s="53" t="str">
        <f t="shared" si="2"/>
        <v>Профессиональное обучение</v>
      </c>
      <c r="K20" s="53" t="str">
        <f>CONCATENATE(C20," (",G20," ч.)",)&amp;IF(D20="ПО"," "&amp;CHOOSE(MATCH(E20,{"ПП","ПО","ПК","ППЗ"},0),"-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служащих")&amp;IF(AND(D20="ПО",H20&lt;&gt;"")," ("&amp;H20&amp;")",""),IF(D20="ДПО"," "&amp;IF(E20="ПК","- повышение квалификации",IF(E20="ПП","- профессиональная переподготовка","")),IF(D20="курсы"," - программа обучения","")))</f>
        <v>Аппаратчик гашения извести (144 ч.) - профессиональная переподготовка рабочих и служащих</v>
      </c>
      <c r="L20" s="48" t="str">
        <f t="shared" si="3"/>
        <v>Профессиональная переподготовка рабочих и служащих</v>
      </c>
      <c r="M20" s="57" t="s">
        <v>1715</v>
      </c>
      <c r="N20" s="58">
        <v>22</v>
      </c>
    </row>
    <row r="21" spans="1:14" x14ac:dyDescent="0.35">
      <c r="A21" s="39" t="s">
        <v>1126</v>
      </c>
      <c r="B21" s="54" t="s">
        <v>1125</v>
      </c>
      <c r="C21" s="43" t="s">
        <v>1127</v>
      </c>
      <c r="D21" s="52" t="s">
        <v>8</v>
      </c>
      <c r="E21" s="52" t="s">
        <v>8</v>
      </c>
      <c r="F21" s="52" t="str">
        <f t="shared" si="0"/>
        <v>ПО</v>
      </c>
      <c r="G21" s="45">
        <v>160</v>
      </c>
      <c r="H21" s="45"/>
      <c r="I21" s="52" t="str">
        <f t="shared" si="1"/>
        <v/>
      </c>
      <c r="J21" s="53" t="str">
        <f t="shared" si="2"/>
        <v>Профессиональное обучение</v>
      </c>
      <c r="K21" s="53" t="str">
        <f>CONCATENATE(C21," (",G21," ч.)",)&amp;IF(D21="ПО"," "&amp;CHOOSE(MATCH(E21,{"ПП","ПО","ПК","ППЗ"},0),"-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служащих")&amp;IF(AND(D21="ПО",H21&lt;&gt;"")," ("&amp;H21&amp;")",""),IF(D21="ДПО"," "&amp;IF(E21="ПК","- повышение квалификации",IF(E21="ПП","- профессиональная переподготовка","")),IF(D21="курсы"," - программа обучения","")))</f>
        <v>Аппаратчик гашения извести (160 ч.) - профессиональная подготовка рабочих и служащих</v>
      </c>
      <c r="L21" s="48" t="str">
        <f t="shared" si="3"/>
        <v>Профессиональная подготовка рабочих и служащих</v>
      </c>
      <c r="M21" s="57" t="s">
        <v>1715</v>
      </c>
      <c r="N21" s="58">
        <v>22</v>
      </c>
    </row>
    <row r="22" spans="1:14" x14ac:dyDescent="0.35">
      <c r="A22" s="39" t="s">
        <v>1131</v>
      </c>
      <c r="B22" s="54" t="s">
        <v>1130</v>
      </c>
      <c r="C22" s="43" t="s">
        <v>1127</v>
      </c>
      <c r="D22" s="52" t="s">
        <v>8</v>
      </c>
      <c r="E22" s="52" t="s">
        <v>9</v>
      </c>
      <c r="F22" s="52" t="str">
        <f t="shared" si="0"/>
        <v>ПК</v>
      </c>
      <c r="G22" s="45">
        <v>72</v>
      </c>
      <c r="H22" s="45"/>
      <c r="I22" s="52" t="str">
        <f t="shared" si="1"/>
        <v/>
      </c>
      <c r="J22" s="53" t="str">
        <f t="shared" si="2"/>
        <v>Профессиональное обучение</v>
      </c>
      <c r="K22" s="53" t="str">
        <f>CONCATENATE(C22," (",G22," ч.)",)&amp;IF(D22="ПО"," "&amp;CHOOSE(MATCH(E22,{"ПП","ПО","ПК","ППЗ"},0),"-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служащих")&amp;IF(AND(D22="ПО",H22&lt;&gt;"")," ("&amp;H22&amp;")",""),IF(D22="ДПО"," "&amp;IF(E22="ПК","- повышение квалификации",IF(E22="ПП","- профессиональная переподготовка","")),IF(D22="курсы"," - программа обучения","")))</f>
        <v>Аппаратчик гашения извести (72 ч.) - повышение квалификации рабочих и служащих</v>
      </c>
      <c r="L22" s="48" t="str">
        <f t="shared" si="3"/>
        <v>Повышение квалификации рабочих и служащих</v>
      </c>
      <c r="M22" s="57" t="s">
        <v>1715</v>
      </c>
      <c r="N22" s="58">
        <v>22</v>
      </c>
    </row>
    <row r="23" spans="1:14" x14ac:dyDescent="0.35">
      <c r="A23" s="39" t="s">
        <v>1133</v>
      </c>
      <c r="B23" s="54" t="s">
        <v>1132</v>
      </c>
      <c r="C23" s="43" t="s">
        <v>1127</v>
      </c>
      <c r="D23" s="52" t="s">
        <v>8</v>
      </c>
      <c r="E23" s="52" t="s">
        <v>15</v>
      </c>
      <c r="F23" s="52" t="str">
        <f t="shared" si="0"/>
        <v>ППЗ</v>
      </c>
      <c r="G23" s="45">
        <v>8</v>
      </c>
      <c r="H23" s="45"/>
      <c r="I23" s="52" t="str">
        <f t="shared" si="1"/>
        <v/>
      </c>
      <c r="J23" s="53" t="str">
        <f t="shared" si="2"/>
        <v>Профессиональное обучение</v>
      </c>
      <c r="K23" s="53" t="str">
        <f>CONCATENATE(C23," (",G23," ч.)",)&amp;IF(D23="ПО"," "&amp;CHOOSE(MATCH(E23,{"ПП","ПО","ПК","ППЗ"},0),"-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служащих")&amp;IF(AND(D23="ПО",H23&lt;&gt;"")," ("&amp;H23&amp;")",""),IF(D23="ДПО"," "&amp;IF(E23="ПК","- повышение квалификации",IF(E23="ПП","- профессиональная переподготовка","")),IF(D23="курсы"," - программа обучения","")))</f>
        <v>Аппаратчик гашения извести (8 ч.) - периодическая проверка знаний рабочих и служащих</v>
      </c>
      <c r="L23" s="48" t="str">
        <f t="shared" si="3"/>
        <v>Периодическая проверка знаний рабочих и служащих</v>
      </c>
      <c r="M23" s="57" t="s">
        <v>1715</v>
      </c>
      <c r="N23" s="58">
        <v>22</v>
      </c>
    </row>
    <row r="24" spans="1:14" x14ac:dyDescent="0.35">
      <c r="A24" s="39" t="s">
        <v>1138</v>
      </c>
      <c r="B24" s="54" t="s">
        <v>1137</v>
      </c>
      <c r="C24" s="43" t="s">
        <v>1136</v>
      </c>
      <c r="D24" s="52" t="s">
        <v>8</v>
      </c>
      <c r="E24" s="52" t="s">
        <v>12</v>
      </c>
      <c r="F24" s="52" t="str">
        <f t="shared" si="0"/>
        <v>ПП</v>
      </c>
      <c r="G24" s="45">
        <v>144</v>
      </c>
      <c r="H24" s="45"/>
      <c r="I24" s="52" t="str">
        <f t="shared" si="1"/>
        <v/>
      </c>
      <c r="J24" s="53" t="str">
        <f t="shared" si="2"/>
        <v>Профессиональное обучение</v>
      </c>
      <c r="K24" s="53" t="str">
        <f>CONCATENATE(C24," (",G24," ч.)",)&amp;IF(D24="ПО"," "&amp;CHOOSE(MATCH(E24,{"ПП","ПО","ПК","ППЗ"},0),"-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служащих")&amp;IF(AND(D24="ПО",H24&lt;&gt;"")," ("&amp;H24&amp;")",""),IF(D24="ДПО"," "&amp;IF(E24="ПК","- повышение квалификации",IF(E24="ПП","- профессиональная переподготовка","")),IF(D24="курсы"," - программа обучения","")))</f>
        <v>Аппаратчик нейтрализации (144 ч.) - профессиональная переподготовка рабочих и служащих</v>
      </c>
      <c r="L24" s="48" t="str">
        <f t="shared" si="3"/>
        <v>Профессиональная переподготовка рабочих и служащих</v>
      </c>
      <c r="M24" s="57" t="s">
        <v>1715</v>
      </c>
      <c r="N24" s="58">
        <v>22</v>
      </c>
    </row>
    <row r="25" spans="1:14" x14ac:dyDescent="0.35">
      <c r="A25" s="39" t="s">
        <v>1135</v>
      </c>
      <c r="B25" s="54" t="s">
        <v>1134</v>
      </c>
      <c r="C25" s="43" t="s">
        <v>1136</v>
      </c>
      <c r="D25" s="52" t="s">
        <v>8</v>
      </c>
      <c r="E25" s="52" t="s">
        <v>8</v>
      </c>
      <c r="F25" s="52" t="str">
        <f t="shared" si="0"/>
        <v>ПО</v>
      </c>
      <c r="G25" s="45">
        <v>160</v>
      </c>
      <c r="H25" s="45"/>
      <c r="I25" s="52" t="str">
        <f t="shared" si="1"/>
        <v/>
      </c>
      <c r="J25" s="53" t="str">
        <f t="shared" si="2"/>
        <v>Профессиональное обучение</v>
      </c>
      <c r="K25" s="53" t="str">
        <f>CONCATENATE(C25," (",G25," ч.)",)&amp;IF(D25="ПО"," "&amp;CHOOSE(MATCH(E25,{"ПП","ПО","ПК","ППЗ"},0),"-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служащих")&amp;IF(AND(D25="ПО",H25&lt;&gt;"")," ("&amp;H25&amp;")",""),IF(D25="ДПО"," "&amp;IF(E25="ПК","- повышение квалификации",IF(E25="ПП","- профессиональная переподготовка","")),IF(D25="курсы"," - программа обучения","")))</f>
        <v>Аппаратчик нейтрализации (160 ч.) - профессиональная подготовка рабочих и служащих</v>
      </c>
      <c r="L25" s="48" t="str">
        <f t="shared" si="3"/>
        <v>Профессиональная подготовка рабочих и служащих</v>
      </c>
      <c r="M25" s="57" t="s">
        <v>1715</v>
      </c>
      <c r="N25" s="58">
        <v>22</v>
      </c>
    </row>
    <row r="26" spans="1:14" x14ac:dyDescent="0.35">
      <c r="A26" s="39" t="s">
        <v>1140</v>
      </c>
      <c r="B26" s="54" t="s">
        <v>1139</v>
      </c>
      <c r="C26" s="43" t="s">
        <v>1136</v>
      </c>
      <c r="D26" s="52" t="s">
        <v>8</v>
      </c>
      <c r="E26" s="52" t="s">
        <v>9</v>
      </c>
      <c r="F26" s="52" t="str">
        <f t="shared" si="0"/>
        <v>ПК</v>
      </c>
      <c r="G26" s="45">
        <v>72</v>
      </c>
      <c r="H26" s="45"/>
      <c r="I26" s="52" t="str">
        <f t="shared" si="1"/>
        <v/>
      </c>
      <c r="J26" s="53" t="str">
        <f t="shared" si="2"/>
        <v>Профессиональное обучение</v>
      </c>
      <c r="K26" s="53" t="str">
        <f>CONCATENATE(C26," (",G26," ч.)",)&amp;IF(D26="ПО"," "&amp;CHOOSE(MATCH(E26,{"ПП","ПО","ПК","ППЗ"},0),"-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служащих")&amp;IF(AND(D26="ПО",H26&lt;&gt;"")," ("&amp;H26&amp;")",""),IF(D26="ДПО"," "&amp;IF(E26="ПК","- повышение квалификации",IF(E26="ПП","- профессиональная переподготовка","")),IF(D26="курсы"," - программа обучения","")))</f>
        <v>Аппаратчик нейтрализации (72 ч.) - повышение квалификации рабочих и служащих</v>
      </c>
      <c r="L26" s="48" t="str">
        <f t="shared" si="3"/>
        <v>Повышение квалификации рабочих и служащих</v>
      </c>
      <c r="M26" s="57" t="s">
        <v>1715</v>
      </c>
      <c r="N26" s="58">
        <v>22</v>
      </c>
    </row>
    <row r="27" spans="1:14" x14ac:dyDescent="0.35">
      <c r="A27" s="39" t="s">
        <v>1142</v>
      </c>
      <c r="B27" s="54" t="s">
        <v>1141</v>
      </c>
      <c r="C27" s="43" t="s">
        <v>1136</v>
      </c>
      <c r="D27" s="52" t="s">
        <v>8</v>
      </c>
      <c r="E27" s="52" t="s">
        <v>15</v>
      </c>
      <c r="F27" s="52" t="str">
        <f t="shared" si="0"/>
        <v>ППЗ</v>
      </c>
      <c r="G27" s="45">
        <v>8</v>
      </c>
      <c r="H27" s="45"/>
      <c r="I27" s="52" t="str">
        <f t="shared" si="1"/>
        <v/>
      </c>
      <c r="J27" s="53" t="str">
        <f t="shared" si="2"/>
        <v>Профессиональное обучение</v>
      </c>
      <c r="K27" s="53" t="str">
        <f>CONCATENATE(C27," (",G27," ч.)",)&amp;IF(D27="ПО"," "&amp;CHOOSE(MATCH(E27,{"ПП","ПО","ПК","ППЗ"},0),"-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служащих")&amp;IF(AND(D27="ПО",H27&lt;&gt;"")," ("&amp;H27&amp;")",""),IF(D27="ДПО"," "&amp;IF(E27="ПК","- повышение квалификации",IF(E27="ПП","- профессиональная переподготовка","")),IF(D27="курсы"," - программа обучения","")))</f>
        <v>Аппаратчик нейтрализации (8 ч.) - периодическая проверка знаний рабочих и служащих</v>
      </c>
      <c r="L27" s="48" t="str">
        <f t="shared" si="3"/>
        <v>Периодическая проверка знаний рабочих и служащих</v>
      </c>
      <c r="M27" s="57" t="s">
        <v>1715</v>
      </c>
      <c r="N27" s="58">
        <v>22</v>
      </c>
    </row>
    <row r="28" spans="1:14" x14ac:dyDescent="0.35">
      <c r="A28" s="39" t="s">
        <v>1147</v>
      </c>
      <c r="B28" s="54" t="s">
        <v>1146</v>
      </c>
      <c r="C28" s="43" t="s">
        <v>1145</v>
      </c>
      <c r="D28" s="52" t="s">
        <v>8</v>
      </c>
      <c r="E28" s="52" t="s">
        <v>12</v>
      </c>
      <c r="F28" s="52" t="str">
        <f t="shared" si="0"/>
        <v>ПП</v>
      </c>
      <c r="G28" s="45">
        <v>144</v>
      </c>
      <c r="H28" s="45"/>
      <c r="I28" s="52" t="str">
        <f t="shared" si="1"/>
        <v/>
      </c>
      <c r="J28" s="53" t="str">
        <f t="shared" si="2"/>
        <v>Профессиональное обучение</v>
      </c>
      <c r="K28" s="53" t="str">
        <f>CONCATENATE(C28," (",G28," ч.)",)&amp;IF(D28="ПО"," "&amp;CHOOSE(MATCH(E28,{"ПП","ПО","ПК","ППЗ"},0),"-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служащих")&amp;IF(AND(D28="ПО",H28&lt;&gt;"")," ("&amp;H28&amp;")",""),IF(D28="ДПО"," "&amp;IF(E28="ПК","- повышение квалификации",IF(E28="ПП","- профессиональная переподготовка","")),IF(D28="курсы"," - программа обучения","")))</f>
        <v>Аппаратчик окисления (144 ч.) - профессиональная переподготовка рабочих и служащих</v>
      </c>
      <c r="L28" s="48" t="str">
        <f t="shared" si="3"/>
        <v>Профессиональная переподготовка рабочих и служащих</v>
      </c>
      <c r="M28" s="57" t="s">
        <v>1715</v>
      </c>
      <c r="N28" s="58">
        <v>22</v>
      </c>
    </row>
    <row r="29" spans="1:14" x14ac:dyDescent="0.35">
      <c r="A29" s="39" t="s">
        <v>1144</v>
      </c>
      <c r="B29" s="54" t="s">
        <v>1143</v>
      </c>
      <c r="C29" s="43" t="s">
        <v>1145</v>
      </c>
      <c r="D29" s="52" t="s">
        <v>8</v>
      </c>
      <c r="E29" s="52" t="s">
        <v>8</v>
      </c>
      <c r="F29" s="52" t="str">
        <f t="shared" si="0"/>
        <v>ПО</v>
      </c>
      <c r="G29" s="45">
        <v>160</v>
      </c>
      <c r="H29" s="45"/>
      <c r="I29" s="52" t="str">
        <f t="shared" si="1"/>
        <v/>
      </c>
      <c r="J29" s="53" t="str">
        <f t="shared" si="2"/>
        <v>Профессиональное обучение</v>
      </c>
      <c r="K29" s="53" t="str">
        <f>CONCATENATE(C29," (",G29," ч.)",)&amp;IF(D29="ПО"," "&amp;CHOOSE(MATCH(E29,{"ПП","ПО","ПК","ППЗ"},0),"-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служащих")&amp;IF(AND(D29="ПО",H29&lt;&gt;"")," ("&amp;H29&amp;")",""),IF(D29="ДПО"," "&amp;IF(E29="ПК","- повышение квалификации",IF(E29="ПП","- профессиональная переподготовка","")),IF(D29="курсы"," - программа обучения","")))</f>
        <v>Аппаратчик окисления (160 ч.) - профессиональная подготовка рабочих и служащих</v>
      </c>
      <c r="L29" s="48" t="str">
        <f t="shared" si="3"/>
        <v>Профессиональная подготовка рабочих и служащих</v>
      </c>
      <c r="M29" s="57" t="s">
        <v>1715</v>
      </c>
      <c r="N29" s="58">
        <v>22</v>
      </c>
    </row>
    <row r="30" spans="1:14" x14ac:dyDescent="0.35">
      <c r="A30" s="39" t="s">
        <v>1149</v>
      </c>
      <c r="B30" s="54" t="s">
        <v>1148</v>
      </c>
      <c r="C30" s="43" t="s">
        <v>1145</v>
      </c>
      <c r="D30" s="52" t="s">
        <v>8</v>
      </c>
      <c r="E30" s="52" t="s">
        <v>9</v>
      </c>
      <c r="F30" s="52" t="str">
        <f t="shared" si="0"/>
        <v>ПК</v>
      </c>
      <c r="G30" s="45">
        <v>72</v>
      </c>
      <c r="H30" s="45"/>
      <c r="I30" s="52" t="str">
        <f t="shared" si="1"/>
        <v/>
      </c>
      <c r="J30" s="53" t="str">
        <f t="shared" si="2"/>
        <v>Профессиональное обучение</v>
      </c>
      <c r="K30" s="53" t="str">
        <f>CONCATENATE(C30," (",G30," ч.)",)&amp;IF(D30="ПО"," "&amp;CHOOSE(MATCH(E30,{"ПП","ПО","ПК","ППЗ"},0),"-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служащих")&amp;IF(AND(D30="ПО",H30&lt;&gt;"")," ("&amp;H30&amp;")",""),IF(D30="ДПО"," "&amp;IF(E30="ПК","- повышение квалификации",IF(E30="ПП","- профессиональная переподготовка","")),IF(D30="курсы"," - программа обучения","")))</f>
        <v>Аппаратчик окисления (72 ч.) - повышение квалификации рабочих и служащих</v>
      </c>
      <c r="L30" s="48" t="str">
        <f t="shared" si="3"/>
        <v>Повышение квалификации рабочих и служащих</v>
      </c>
      <c r="M30" s="57" t="s">
        <v>1715</v>
      </c>
      <c r="N30" s="58">
        <v>22</v>
      </c>
    </row>
    <row r="31" spans="1:14" x14ac:dyDescent="0.35">
      <c r="A31" s="39" t="s">
        <v>1151</v>
      </c>
      <c r="B31" s="54" t="s">
        <v>1150</v>
      </c>
      <c r="C31" s="43" t="s">
        <v>1145</v>
      </c>
      <c r="D31" s="52" t="s">
        <v>8</v>
      </c>
      <c r="E31" s="52" t="s">
        <v>15</v>
      </c>
      <c r="F31" s="52" t="str">
        <f t="shared" si="0"/>
        <v>ППЗ</v>
      </c>
      <c r="G31" s="45">
        <v>8</v>
      </c>
      <c r="H31" s="45"/>
      <c r="I31" s="52" t="str">
        <f t="shared" si="1"/>
        <v/>
      </c>
      <c r="J31" s="53" t="str">
        <f t="shared" si="2"/>
        <v>Профессиональное обучение</v>
      </c>
      <c r="K31" s="53" t="str">
        <f>CONCATENATE(C31," (",G31," ч.)",)&amp;IF(D31="ПО"," "&amp;CHOOSE(MATCH(E31,{"ПП","ПО","ПК","ППЗ"},0),"-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служащих")&amp;IF(AND(D31="ПО",H31&lt;&gt;"")," ("&amp;H31&amp;")",""),IF(D31="ДПО"," "&amp;IF(E31="ПК","- повышение квалификации",IF(E31="ПП","- профессиональная переподготовка","")),IF(D31="курсы"," - программа обучения","")))</f>
        <v>Аппаратчик окисления (8 ч.) - периодическая проверка знаний рабочих и служащих</v>
      </c>
      <c r="L31" s="48" t="str">
        <f t="shared" si="3"/>
        <v>Периодическая проверка знаний рабочих и служащих</v>
      </c>
      <c r="M31" s="57" t="s">
        <v>1715</v>
      </c>
      <c r="N31" s="58">
        <v>22</v>
      </c>
    </row>
    <row r="32" spans="1:14" x14ac:dyDescent="0.35">
      <c r="A32" s="39" t="s">
        <v>1006</v>
      </c>
      <c r="B32" s="54" t="s">
        <v>1005</v>
      </c>
      <c r="C32" s="43" t="s">
        <v>1004</v>
      </c>
      <c r="D32" s="52" t="s">
        <v>8</v>
      </c>
      <c r="E32" s="52" t="s">
        <v>12</v>
      </c>
      <c r="F32" s="52" t="str">
        <f t="shared" si="0"/>
        <v>ПП</v>
      </c>
      <c r="G32" s="45">
        <v>144</v>
      </c>
      <c r="H32" s="45" t="s">
        <v>1672</v>
      </c>
      <c r="I32" s="52" t="str">
        <f t="shared" si="1"/>
        <v>2</v>
      </c>
      <c r="J32" s="53" t="str">
        <f t="shared" si="2"/>
        <v>Профессиональное обучение</v>
      </c>
      <c r="K32" s="53" t="str">
        <f>CONCATENATE(C32," (",G32," ч.)",)&amp;IF(D32="ПО"," "&amp;CHOOSE(MATCH(E32,{"ПП","ПО","ПК","ППЗ"},0),"-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служащих")&amp;IF(AND(D32="ПО",H32&lt;&gt;"")," ("&amp;H32&amp;")",""),IF(D32="ДПО"," "&amp;IF(E32="ПК","- повышение квалификации",IF(E32="ПП","- профессиональная переподготовка","")),IF(D32="курсы"," - программа обучения","")))</f>
        <v>Аппаратчик очистки газа (144 ч.) - профессиональная переподготовка рабочих и служащих (2 разряд)</v>
      </c>
      <c r="L32" s="48" t="str">
        <f t="shared" si="3"/>
        <v>Профессиональная переподготовка рабочих и служащих</v>
      </c>
      <c r="M32" s="57" t="s">
        <v>1715</v>
      </c>
      <c r="N32" s="58">
        <v>22</v>
      </c>
    </row>
    <row r="33" spans="1:14" x14ac:dyDescent="0.35">
      <c r="A33" s="39" t="s">
        <v>1003</v>
      </c>
      <c r="B33" s="54" t="s">
        <v>1002</v>
      </c>
      <c r="C33" s="43" t="s">
        <v>1004</v>
      </c>
      <c r="D33" s="52" t="s">
        <v>8</v>
      </c>
      <c r="E33" s="52" t="s">
        <v>8</v>
      </c>
      <c r="F33" s="52" t="str">
        <f t="shared" si="0"/>
        <v>ПО</v>
      </c>
      <c r="G33" s="45">
        <v>160</v>
      </c>
      <c r="H33" s="45" t="s">
        <v>1672</v>
      </c>
      <c r="I33" s="52" t="str">
        <f t="shared" si="1"/>
        <v>2</v>
      </c>
      <c r="J33" s="53" t="str">
        <f t="shared" si="2"/>
        <v>Профессиональное обучение</v>
      </c>
      <c r="K33" s="53" t="str">
        <f>CONCATENATE(C33," (",G33," ч.)",)&amp;IF(D33="ПО"," "&amp;CHOOSE(MATCH(E33,{"ПП","ПО","ПК","ППЗ"},0),"-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служащих")&amp;IF(AND(D33="ПО",H33&lt;&gt;"")," ("&amp;H33&amp;")",""),IF(D33="ДПО"," "&amp;IF(E33="ПК","- повышение квалификации",IF(E33="ПП","- профессиональная переподготовка","")),IF(D33="курсы"," - программа обучения","")))</f>
        <v>Аппаратчик очистки газа (160 ч.) - профессиональная подготовка рабочих и служащих (2 разряд)</v>
      </c>
      <c r="L33" s="48" t="str">
        <f t="shared" si="3"/>
        <v>Профессиональная подготовка рабочих и служащих</v>
      </c>
      <c r="M33" s="57" t="s">
        <v>1715</v>
      </c>
      <c r="N33" s="58">
        <v>22</v>
      </c>
    </row>
    <row r="34" spans="1:14" x14ac:dyDescent="0.35">
      <c r="A34" s="39" t="s">
        <v>1008</v>
      </c>
      <c r="B34" s="54" t="s">
        <v>1007</v>
      </c>
      <c r="C34" s="43" t="s">
        <v>1004</v>
      </c>
      <c r="D34" s="52" t="s">
        <v>8</v>
      </c>
      <c r="E34" s="52" t="s">
        <v>9</v>
      </c>
      <c r="F34" s="52" t="str">
        <f t="shared" si="0"/>
        <v>ПК</v>
      </c>
      <c r="G34" s="45">
        <v>72</v>
      </c>
      <c r="H34" s="45" t="s">
        <v>1673</v>
      </c>
      <c r="I34" s="52" t="str">
        <f t="shared" si="1"/>
        <v>3-6</v>
      </c>
      <c r="J34" s="53" t="str">
        <f t="shared" si="2"/>
        <v>Профессиональное обучение</v>
      </c>
      <c r="K34" s="53" t="str">
        <f>CONCATENATE(C34," (",G34," ч.)",)&amp;IF(D34="ПО"," "&amp;CHOOSE(MATCH(E34,{"ПП","ПО","ПК","ППЗ"},0),"-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служащих")&amp;IF(AND(D34="ПО",H34&lt;&gt;"")," ("&amp;H34&amp;")",""),IF(D34="ДПО"," "&amp;IF(E34="ПК","- повышение квалификации",IF(E34="ПП","- профессиональная переподготовка","")),IF(D34="курсы"," - программа обучения","")))</f>
        <v>Аппаратчик очистки газа (72 ч.) - повышение квалификации рабочих и служащих (3-6 разряд)</v>
      </c>
      <c r="L34" s="48" t="str">
        <f t="shared" si="3"/>
        <v>Повышение квалификации рабочих и служащих</v>
      </c>
      <c r="M34" s="57" t="s">
        <v>1715</v>
      </c>
      <c r="N34" s="58">
        <v>22</v>
      </c>
    </row>
    <row r="35" spans="1:14" x14ac:dyDescent="0.35">
      <c r="A35" s="39" t="s">
        <v>1010</v>
      </c>
      <c r="B35" s="54" t="s">
        <v>1009</v>
      </c>
      <c r="C35" s="43" t="s">
        <v>1004</v>
      </c>
      <c r="D35" s="52" t="s">
        <v>8</v>
      </c>
      <c r="E35" s="52" t="s">
        <v>15</v>
      </c>
      <c r="F35" s="52" t="str">
        <f t="shared" si="0"/>
        <v>ППЗ</v>
      </c>
      <c r="G35" s="45">
        <v>8</v>
      </c>
      <c r="H35" s="45"/>
      <c r="I35" s="52" t="str">
        <f t="shared" si="1"/>
        <v/>
      </c>
      <c r="J35" s="53" t="str">
        <f t="shared" si="2"/>
        <v>Профессиональное обучение</v>
      </c>
      <c r="K35" s="53" t="str">
        <f>CONCATENATE(C35," (",G35," ч.)",)&amp;IF(D35="ПО"," "&amp;CHOOSE(MATCH(E35,{"ПП","ПО","ПК","ППЗ"},0),"-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служащих")&amp;IF(AND(D35="ПО",H35&lt;&gt;"")," ("&amp;H35&amp;")",""),IF(D35="ДПО"," "&amp;IF(E35="ПК","- повышение квалификации",IF(E35="ПП","- профессиональная переподготовка","")),IF(D35="курсы"," - программа обучения","")))</f>
        <v>Аппаратчик очистки газа (8 ч.) - периодическая проверка знаний рабочих и служащих</v>
      </c>
      <c r="L35" s="48" t="str">
        <f t="shared" si="3"/>
        <v>Периодическая проверка знаний рабочих и служащих</v>
      </c>
      <c r="M35" s="57" t="s">
        <v>1715</v>
      </c>
      <c r="N35" s="58">
        <v>22</v>
      </c>
    </row>
    <row r="36" spans="1:14" x14ac:dyDescent="0.35">
      <c r="A36" s="39" t="s">
        <v>1015</v>
      </c>
      <c r="B36" s="54" t="s">
        <v>1014</v>
      </c>
      <c r="C36" s="43" t="s">
        <v>1013</v>
      </c>
      <c r="D36" s="52" t="s">
        <v>8</v>
      </c>
      <c r="E36" s="52" t="s">
        <v>12</v>
      </c>
      <c r="F36" s="52" t="str">
        <f t="shared" si="0"/>
        <v>ПП</v>
      </c>
      <c r="G36" s="45">
        <v>144</v>
      </c>
      <c r="H36" s="45" t="s">
        <v>1672</v>
      </c>
      <c r="I36" s="52" t="str">
        <f t="shared" si="1"/>
        <v>2</v>
      </c>
      <c r="J36" s="53" t="str">
        <f t="shared" si="2"/>
        <v>Профессиональное обучение</v>
      </c>
      <c r="K36" s="53" t="str">
        <f>CONCATENATE(C36," (",G36," ч.)",)&amp;IF(D36="ПО"," "&amp;CHOOSE(MATCH(E36,{"ПП","ПО","ПК","ППЗ"},0),"-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служащих")&amp;IF(AND(D36="ПО",H36&lt;&gt;"")," ("&amp;H36&amp;")",""),IF(D36="ДПО"," "&amp;IF(E36="ПК","- повышение квалификации",IF(E36="ПП","- профессиональная переподготовка","")),IF(D36="курсы"," - программа обучения","")))</f>
        <v>Аппаратчик перегонки (144 ч.) - профессиональная переподготовка рабочих и служащих (2 разряд)</v>
      </c>
      <c r="L36" s="48" t="str">
        <f t="shared" si="3"/>
        <v>Профессиональная переподготовка рабочих и служащих</v>
      </c>
      <c r="M36" s="57" t="s">
        <v>1715</v>
      </c>
      <c r="N36" s="58">
        <v>22</v>
      </c>
    </row>
    <row r="37" spans="1:14" x14ac:dyDescent="0.35">
      <c r="A37" s="39" t="s">
        <v>1012</v>
      </c>
      <c r="B37" s="54" t="s">
        <v>1011</v>
      </c>
      <c r="C37" s="43" t="s">
        <v>1013</v>
      </c>
      <c r="D37" s="52" t="s">
        <v>8</v>
      </c>
      <c r="E37" s="52" t="s">
        <v>8</v>
      </c>
      <c r="F37" s="52" t="str">
        <f t="shared" si="0"/>
        <v>ПО</v>
      </c>
      <c r="G37" s="45">
        <v>160</v>
      </c>
      <c r="H37" s="45" t="s">
        <v>1672</v>
      </c>
      <c r="I37" s="52" t="str">
        <f t="shared" ref="I37:I68" si="4">SUBSTITUTE(SUBSTITUTE(H37," разряд",""),"разряд","")</f>
        <v>2</v>
      </c>
      <c r="J37" s="53" t="str">
        <f t="shared" si="2"/>
        <v>Профессиональное обучение</v>
      </c>
      <c r="K37" s="53" t="str">
        <f>CONCATENATE(C37," (",G37," ч.)",)&amp;IF(D37="ПО"," "&amp;CHOOSE(MATCH(E37,{"ПП","ПО","ПК","ППЗ"},0),"-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служащих")&amp;IF(AND(D37="ПО",H37&lt;&gt;"")," ("&amp;H37&amp;")",""),IF(D37="ДПО"," "&amp;IF(E37="ПК","- повышение квалификации",IF(E37="ПП","- профессиональная переподготовка","")),IF(D37="курсы"," - программа обучения","")))</f>
        <v>Аппаратчик перегонки (160 ч.) - профессиональная подготовка рабочих и служащих (2 разряд)</v>
      </c>
      <c r="L37" s="48" t="str">
        <f t="shared" si="3"/>
        <v>Профессиональная подготовка рабочих и служащих</v>
      </c>
      <c r="M37" s="57" t="s">
        <v>1715</v>
      </c>
      <c r="N37" s="58">
        <v>22</v>
      </c>
    </row>
    <row r="38" spans="1:14" x14ac:dyDescent="0.35">
      <c r="A38" s="39" t="s">
        <v>1017</v>
      </c>
      <c r="B38" s="54" t="s">
        <v>1016</v>
      </c>
      <c r="C38" s="43" t="s">
        <v>1013</v>
      </c>
      <c r="D38" s="52" t="s">
        <v>8</v>
      </c>
      <c r="E38" s="52" t="s">
        <v>9</v>
      </c>
      <c r="F38" s="52" t="str">
        <f t="shared" si="0"/>
        <v>ПК</v>
      </c>
      <c r="G38" s="45">
        <v>72</v>
      </c>
      <c r="H38" s="45" t="s">
        <v>1673</v>
      </c>
      <c r="I38" s="52" t="str">
        <f t="shared" si="4"/>
        <v>3-6</v>
      </c>
      <c r="J38" s="53" t="str">
        <f t="shared" si="2"/>
        <v>Профессиональное обучение</v>
      </c>
      <c r="K38" s="53" t="str">
        <f>CONCATENATE(C38," (",G38," ч.)",)&amp;IF(D38="ПО"," "&amp;CHOOSE(MATCH(E38,{"ПП","ПО","ПК","ППЗ"},0),"-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служащих")&amp;IF(AND(D38="ПО",H38&lt;&gt;"")," ("&amp;H38&amp;")",""),IF(D38="ДПО"," "&amp;IF(E38="ПК","- повышение квалификации",IF(E38="ПП","- профессиональная переподготовка","")),IF(D38="курсы"," - программа обучения","")))</f>
        <v>Аппаратчик перегонки (72 ч.) - повышение квалификации рабочих и служащих (3-6 разряд)</v>
      </c>
      <c r="L38" s="48" t="str">
        <f t="shared" si="3"/>
        <v>Повышение квалификации рабочих и служащих</v>
      </c>
      <c r="M38" s="57" t="s">
        <v>1715</v>
      </c>
      <c r="N38" s="58">
        <v>22</v>
      </c>
    </row>
    <row r="39" spans="1:14" x14ac:dyDescent="0.35">
      <c r="A39" s="39" t="s">
        <v>1019</v>
      </c>
      <c r="B39" s="54" t="s">
        <v>1018</v>
      </c>
      <c r="C39" s="43" t="s">
        <v>1013</v>
      </c>
      <c r="D39" s="52" t="s">
        <v>8</v>
      </c>
      <c r="E39" s="52" t="s">
        <v>15</v>
      </c>
      <c r="F39" s="52" t="str">
        <f t="shared" si="0"/>
        <v>ППЗ</v>
      </c>
      <c r="G39" s="45">
        <v>8</v>
      </c>
      <c r="H39" s="45"/>
      <c r="I39" s="52" t="str">
        <f t="shared" si="4"/>
        <v/>
      </c>
      <c r="J39" s="53" t="str">
        <f t="shared" si="2"/>
        <v>Профессиональное обучение</v>
      </c>
      <c r="K39" s="53" t="str">
        <f>CONCATENATE(C39," (",G39," ч.)",)&amp;IF(D39="ПО"," "&amp;CHOOSE(MATCH(E39,{"ПП","ПО","ПК","ППЗ"},0),"-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служащих")&amp;IF(AND(D39="ПО",H39&lt;&gt;"")," ("&amp;H39&amp;")",""),IF(D39="ДПО"," "&amp;IF(E39="ПК","- повышение квалификации",IF(E39="ПП","- профессиональная переподготовка","")),IF(D39="курсы"," - программа обучения","")))</f>
        <v>Аппаратчик перегонки (8 ч.) - периодическая проверка знаний рабочих и служащих</v>
      </c>
      <c r="L39" s="48" t="str">
        <f t="shared" si="3"/>
        <v>Периодическая проверка знаний рабочих и служащих</v>
      </c>
      <c r="M39" s="57" t="s">
        <v>1715</v>
      </c>
      <c r="N39" s="58">
        <v>22</v>
      </c>
    </row>
    <row r="40" spans="1:14" x14ac:dyDescent="0.35">
      <c r="A40" s="39" t="s">
        <v>1156</v>
      </c>
      <c r="B40" s="54" t="s">
        <v>1155</v>
      </c>
      <c r="C40" s="43" t="s">
        <v>1154</v>
      </c>
      <c r="D40" s="52" t="s">
        <v>8</v>
      </c>
      <c r="E40" s="52" t="s">
        <v>12</v>
      </c>
      <c r="F40" s="52" t="str">
        <f t="shared" si="0"/>
        <v>ПП</v>
      </c>
      <c r="G40" s="45">
        <v>144</v>
      </c>
      <c r="H40" s="45"/>
      <c r="I40" s="52" t="str">
        <f t="shared" si="4"/>
        <v/>
      </c>
      <c r="J40" s="53" t="str">
        <f t="shared" si="2"/>
        <v>Профессиональное обучение</v>
      </c>
      <c r="K40" s="53" t="str">
        <f>CONCATENATE(C40," (",G40," ч.)",)&amp;IF(D40="ПО"," "&amp;CHOOSE(MATCH(E40,{"ПП","ПО","ПК","ППЗ"},0),"-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служащих")&amp;IF(AND(D40="ПО",H40&lt;&gt;"")," ("&amp;H40&amp;")",""),IF(D40="ДПО"," "&amp;IF(E40="ПК","- повышение квалификации",IF(E40="ПП","- профессиональная переподготовка","")),IF(D40="курсы"," - программа обучения","")))</f>
        <v>Аппаратчик по сбору и обогащению шлама (144 ч.) - профессиональная переподготовка рабочих и служащих</v>
      </c>
      <c r="L40" s="48" t="str">
        <f t="shared" si="3"/>
        <v>Профессиональная переподготовка рабочих и служащих</v>
      </c>
      <c r="M40" s="57" t="s">
        <v>1715</v>
      </c>
      <c r="N40" s="58">
        <v>22</v>
      </c>
    </row>
    <row r="41" spans="1:14" x14ac:dyDescent="0.35">
      <c r="A41" s="39" t="s">
        <v>1153</v>
      </c>
      <c r="B41" s="54" t="s">
        <v>1152</v>
      </c>
      <c r="C41" s="43" t="s">
        <v>1154</v>
      </c>
      <c r="D41" s="52" t="s">
        <v>8</v>
      </c>
      <c r="E41" s="52" t="s">
        <v>8</v>
      </c>
      <c r="F41" s="52" t="str">
        <f t="shared" si="0"/>
        <v>ПО</v>
      </c>
      <c r="G41" s="45">
        <v>160</v>
      </c>
      <c r="H41" s="45"/>
      <c r="I41" s="52" t="str">
        <f t="shared" si="4"/>
        <v/>
      </c>
      <c r="J41" s="53" t="str">
        <f t="shared" si="2"/>
        <v>Профессиональное обучение</v>
      </c>
      <c r="K41" s="53" t="str">
        <f>CONCATENATE(C41," (",G41," ч.)",)&amp;IF(D41="ПО"," "&amp;CHOOSE(MATCH(E41,{"ПП","ПО","ПК","ППЗ"},0),"-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служащих")&amp;IF(AND(D41="ПО",H41&lt;&gt;"")," ("&amp;H41&amp;")",""),IF(D41="ДПО"," "&amp;IF(E41="ПК","- повышение квалификации",IF(E41="ПП","- профессиональная переподготовка","")),IF(D41="курсы"," - программа обучения","")))</f>
        <v>Аппаратчик по сбору и обогащению шлама (160 ч.) - профессиональная подготовка рабочих и служащих</v>
      </c>
      <c r="L41" s="48" t="str">
        <f t="shared" si="3"/>
        <v>Профессиональная подготовка рабочих и служащих</v>
      </c>
      <c r="M41" s="57" t="s">
        <v>1715</v>
      </c>
      <c r="N41" s="58">
        <v>22</v>
      </c>
    </row>
    <row r="42" spans="1:14" x14ac:dyDescent="0.35">
      <c r="A42" s="39" t="s">
        <v>1158</v>
      </c>
      <c r="B42" s="54" t="s">
        <v>1157</v>
      </c>
      <c r="C42" s="43" t="s">
        <v>1154</v>
      </c>
      <c r="D42" s="52" t="s">
        <v>8</v>
      </c>
      <c r="E42" s="52" t="s">
        <v>9</v>
      </c>
      <c r="F42" s="52" t="str">
        <f t="shared" si="0"/>
        <v>ПК</v>
      </c>
      <c r="G42" s="45">
        <v>72</v>
      </c>
      <c r="H42" s="45"/>
      <c r="I42" s="52" t="str">
        <f t="shared" si="4"/>
        <v/>
      </c>
      <c r="J42" s="53" t="str">
        <f t="shared" si="2"/>
        <v>Профессиональное обучение</v>
      </c>
      <c r="K42" s="53" t="str">
        <f>CONCATENATE(C42," (",G42," ч.)",)&amp;IF(D42="ПО"," "&amp;CHOOSE(MATCH(E42,{"ПП","ПО","ПК","ППЗ"},0),"-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служащих")&amp;IF(AND(D42="ПО",H42&lt;&gt;"")," ("&amp;H42&amp;")",""),IF(D42="ДПО"," "&amp;IF(E42="ПК","- повышение квалификации",IF(E42="ПП","- профессиональная переподготовка","")),IF(D42="курсы"," - программа обучения","")))</f>
        <v>Аппаратчик по сбору и обогащению шлама (72 ч.) - повышение квалификации рабочих и служащих</v>
      </c>
      <c r="L42" s="48" t="str">
        <f t="shared" si="3"/>
        <v>Повышение квалификации рабочих и служащих</v>
      </c>
      <c r="M42" s="57" t="s">
        <v>1715</v>
      </c>
      <c r="N42" s="58">
        <v>22</v>
      </c>
    </row>
    <row r="43" spans="1:14" x14ac:dyDescent="0.35">
      <c r="A43" s="39" t="s">
        <v>1160</v>
      </c>
      <c r="B43" s="54" t="s">
        <v>1159</v>
      </c>
      <c r="C43" s="43" t="s">
        <v>1154</v>
      </c>
      <c r="D43" s="52" t="s">
        <v>8</v>
      </c>
      <c r="E43" s="52" t="s">
        <v>15</v>
      </c>
      <c r="F43" s="52" t="str">
        <f t="shared" si="0"/>
        <v>ППЗ</v>
      </c>
      <c r="G43" s="45">
        <v>8</v>
      </c>
      <c r="H43" s="45"/>
      <c r="I43" s="52" t="str">
        <f t="shared" si="4"/>
        <v/>
      </c>
      <c r="J43" s="53" t="str">
        <f t="shared" si="2"/>
        <v>Профессиональное обучение</v>
      </c>
      <c r="K43" s="53" t="str">
        <f>CONCATENATE(C43," (",G43," ч.)",)&amp;IF(D43="ПО"," "&amp;CHOOSE(MATCH(E43,{"ПП","ПО","ПК","ППЗ"},0),"-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служащих")&amp;IF(AND(D43="ПО",H43&lt;&gt;"")," ("&amp;H43&amp;")",""),IF(D43="ДПО"," "&amp;IF(E43="ПК","- повышение квалификации",IF(E43="ПП","- профессиональная переподготовка","")),IF(D43="курсы"," - программа обучения","")))</f>
        <v>Аппаратчик по сбору и обогащению шлама (8 ч.) - периодическая проверка знаний рабочих и служащих</v>
      </c>
      <c r="L43" s="48" t="str">
        <f t="shared" si="3"/>
        <v>Периодическая проверка знаний рабочих и служащих</v>
      </c>
      <c r="M43" s="57" t="s">
        <v>1715</v>
      </c>
      <c r="N43" s="58">
        <v>22</v>
      </c>
    </row>
    <row r="44" spans="1:14" x14ac:dyDescent="0.35">
      <c r="A44" s="39" t="s">
        <v>1165</v>
      </c>
      <c r="B44" s="54" t="s">
        <v>1164</v>
      </c>
      <c r="C44" s="43" t="s">
        <v>1163</v>
      </c>
      <c r="D44" s="52" t="s">
        <v>8</v>
      </c>
      <c r="E44" s="52" t="s">
        <v>12</v>
      </c>
      <c r="F44" s="52" t="str">
        <f t="shared" si="0"/>
        <v>ПП</v>
      </c>
      <c r="G44" s="45">
        <v>144</v>
      </c>
      <c r="H44" s="45"/>
      <c r="I44" s="52" t="str">
        <f t="shared" si="4"/>
        <v/>
      </c>
      <c r="J44" s="53" t="str">
        <f t="shared" si="2"/>
        <v>Профессиональное обучение</v>
      </c>
      <c r="K44" s="53" t="str">
        <f>CONCATENATE(C44," (",G44," ч.)",)&amp;IF(D44="ПО"," "&amp;CHOOSE(MATCH(E44,{"ПП","ПО","ПК","ППЗ"},0),"-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служащих")&amp;IF(AND(D44="ПО",H44&lt;&gt;"")," ("&amp;H44&amp;")",""),IF(D44="ДПО"," "&amp;IF(E44="ПК","- повышение квалификации",IF(E44="ПП","- профессиональная переподготовка","")),IF(D44="курсы"," - программа обучения","")))</f>
        <v>Аппаратчик подготовки сырья и отпуска полуфабрикатов и продукции (144 ч.) - профессиональная переподготовка рабочих и служащих</v>
      </c>
      <c r="L44" s="48" t="str">
        <f t="shared" si="3"/>
        <v>Профессиональная переподготовка рабочих и служащих</v>
      </c>
      <c r="M44" s="57" t="s">
        <v>1715</v>
      </c>
      <c r="N44" s="58">
        <v>22</v>
      </c>
    </row>
    <row r="45" spans="1:14" x14ac:dyDescent="0.35">
      <c r="A45" s="39" t="s">
        <v>1162</v>
      </c>
      <c r="B45" s="54" t="s">
        <v>1161</v>
      </c>
      <c r="C45" s="43" t="s">
        <v>1163</v>
      </c>
      <c r="D45" s="52" t="s">
        <v>8</v>
      </c>
      <c r="E45" s="52" t="s">
        <v>8</v>
      </c>
      <c r="F45" s="52" t="str">
        <f t="shared" si="0"/>
        <v>ПО</v>
      </c>
      <c r="G45" s="45">
        <v>160</v>
      </c>
      <c r="H45" s="45"/>
      <c r="I45" s="52" t="str">
        <f t="shared" si="4"/>
        <v/>
      </c>
      <c r="J45" s="53" t="str">
        <f t="shared" si="2"/>
        <v>Профессиональное обучение</v>
      </c>
      <c r="K45" s="53" t="str">
        <f>CONCATENATE(C45," (",G45," ч.)",)&amp;IF(D45="ПО"," "&amp;CHOOSE(MATCH(E45,{"ПП","ПО","ПК","ППЗ"},0),"-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служащих")&amp;IF(AND(D45="ПО",H45&lt;&gt;"")," ("&amp;H45&amp;")",""),IF(D45="ДПО"," "&amp;IF(E45="ПК","- повышение квалификации",IF(E45="ПП","- профессиональная переподготовка","")),IF(D45="курсы"," - программа обучения","")))</f>
        <v>Аппаратчик подготовки сырья и отпуска полуфабрикатов и продукции (160 ч.) - профессиональная подготовка рабочих и служащих</v>
      </c>
      <c r="L45" s="48" t="str">
        <f t="shared" si="3"/>
        <v>Профессиональная подготовка рабочих и служащих</v>
      </c>
      <c r="M45" s="57" t="s">
        <v>1715</v>
      </c>
      <c r="N45" s="58">
        <v>22</v>
      </c>
    </row>
    <row r="46" spans="1:14" x14ac:dyDescent="0.35">
      <c r="A46" s="39" t="s">
        <v>1167</v>
      </c>
      <c r="B46" s="54" t="s">
        <v>1166</v>
      </c>
      <c r="C46" s="43" t="s">
        <v>1163</v>
      </c>
      <c r="D46" s="52" t="s">
        <v>8</v>
      </c>
      <c r="E46" s="52" t="s">
        <v>9</v>
      </c>
      <c r="F46" s="52" t="str">
        <f t="shared" si="0"/>
        <v>ПК</v>
      </c>
      <c r="G46" s="45">
        <v>72</v>
      </c>
      <c r="H46" s="45"/>
      <c r="I46" s="52" t="str">
        <f t="shared" si="4"/>
        <v/>
      </c>
      <c r="J46" s="53" t="str">
        <f t="shared" si="2"/>
        <v>Профессиональное обучение</v>
      </c>
      <c r="K46" s="53" t="str">
        <f>CONCATENATE(C46," (",G46," ч.)",)&amp;IF(D46="ПО"," "&amp;CHOOSE(MATCH(E46,{"ПП","ПО","ПК","ППЗ"},0),"-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служащих")&amp;IF(AND(D46="ПО",H46&lt;&gt;"")," ("&amp;H46&amp;")",""),IF(D46="ДПО"," "&amp;IF(E46="ПК","- повышение квалификации",IF(E46="ПП","- профессиональная переподготовка","")),IF(D46="курсы"," - программа обучения","")))</f>
        <v>Аппаратчик подготовки сырья и отпуска полуфабрикатов и продукции (72 ч.) - повышение квалификации рабочих и служащих</v>
      </c>
      <c r="L46" s="48" t="str">
        <f t="shared" si="3"/>
        <v>Повышение квалификации рабочих и служащих</v>
      </c>
      <c r="M46" s="57" t="s">
        <v>1715</v>
      </c>
      <c r="N46" s="58">
        <v>22</v>
      </c>
    </row>
    <row r="47" spans="1:14" x14ac:dyDescent="0.35">
      <c r="A47" s="39" t="s">
        <v>1169</v>
      </c>
      <c r="B47" s="54" t="s">
        <v>1168</v>
      </c>
      <c r="C47" s="43" t="s">
        <v>1163</v>
      </c>
      <c r="D47" s="52" t="s">
        <v>8</v>
      </c>
      <c r="E47" s="52" t="s">
        <v>15</v>
      </c>
      <c r="F47" s="52" t="str">
        <f t="shared" si="0"/>
        <v>ППЗ</v>
      </c>
      <c r="G47" s="45">
        <v>8</v>
      </c>
      <c r="H47" s="45"/>
      <c r="I47" s="52" t="str">
        <f t="shared" si="4"/>
        <v/>
      </c>
      <c r="J47" s="53" t="str">
        <f t="shared" si="2"/>
        <v>Профессиональное обучение</v>
      </c>
      <c r="K47" s="53" t="str">
        <f>CONCATENATE(C47," (",G47," ч.)",)&amp;IF(D47="ПО"," "&amp;CHOOSE(MATCH(E47,{"ПП","ПО","ПК","ППЗ"},0),"-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служащих")&amp;IF(AND(D47="ПО",H47&lt;&gt;"")," ("&amp;H47&amp;")",""),IF(D47="ДПО"," "&amp;IF(E47="ПК","- повышение квалификации",IF(E47="ПП","- профессиональная переподготовка","")),IF(D47="курсы"," - программа обучения","")))</f>
        <v>Аппаратчик подготовки сырья и отпуска полуфабрикатов и продукции (8 ч.) - периодическая проверка знаний рабочих и служащих</v>
      </c>
      <c r="L47" s="48" t="str">
        <f t="shared" si="3"/>
        <v>Периодическая проверка знаний рабочих и служащих</v>
      </c>
      <c r="M47" s="57" t="s">
        <v>1715</v>
      </c>
      <c r="N47" s="58">
        <v>22</v>
      </c>
    </row>
    <row r="48" spans="1:14" x14ac:dyDescent="0.35">
      <c r="A48" s="39" t="s">
        <v>1090</v>
      </c>
      <c r="B48" s="54" t="s">
        <v>1089</v>
      </c>
      <c r="C48" s="43" t="s">
        <v>1088</v>
      </c>
      <c r="D48" s="52" t="s">
        <v>8</v>
      </c>
      <c r="E48" s="52" t="s">
        <v>12</v>
      </c>
      <c r="F48" s="52" t="str">
        <f t="shared" si="0"/>
        <v>ПП</v>
      </c>
      <c r="G48" s="45">
        <v>144</v>
      </c>
      <c r="H48" s="45" t="s">
        <v>1672</v>
      </c>
      <c r="I48" s="52" t="str">
        <f t="shared" si="4"/>
        <v>2</v>
      </c>
      <c r="J48" s="53" t="str">
        <f t="shared" si="2"/>
        <v>Профессиональное обучение</v>
      </c>
      <c r="K48" s="53" t="str">
        <f>CONCATENATE(C48," (",G48," ч.)",)&amp;IF(D48="ПО"," "&amp;CHOOSE(MATCH(E48,{"ПП","ПО","ПК","ППЗ"},0),"-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служащих")&amp;IF(AND(D48="ПО",H48&lt;&gt;"")," ("&amp;H48&amp;")",""),IF(D48="ДПО"," "&amp;IF(E48="ПК","- повышение квалификации",IF(E48="ПП","- профессиональная переподготовка","")),IF(D48="курсы"," - программа обучения","")))</f>
        <v>Аппаратчик приготовления химических растворов (144 ч.) - профессиональная переподготовка рабочих и служащих (2 разряд)</v>
      </c>
      <c r="L48" s="48" t="str">
        <f t="shared" si="3"/>
        <v>Профессиональная переподготовка рабочих и служащих</v>
      </c>
      <c r="M48" s="57" t="s">
        <v>1715</v>
      </c>
      <c r="N48" s="58">
        <v>22</v>
      </c>
    </row>
    <row r="49" spans="1:14" x14ac:dyDescent="0.35">
      <c r="A49" s="39" t="s">
        <v>1087</v>
      </c>
      <c r="B49" s="54" t="s">
        <v>1086</v>
      </c>
      <c r="C49" s="43" t="s">
        <v>1088</v>
      </c>
      <c r="D49" s="52" t="s">
        <v>8</v>
      </c>
      <c r="E49" s="52" t="s">
        <v>8</v>
      </c>
      <c r="F49" s="52" t="str">
        <f t="shared" si="0"/>
        <v>ПО</v>
      </c>
      <c r="G49" s="45">
        <v>160</v>
      </c>
      <c r="H49" s="45" t="s">
        <v>1672</v>
      </c>
      <c r="I49" s="52" t="str">
        <f t="shared" si="4"/>
        <v>2</v>
      </c>
      <c r="J49" s="53" t="str">
        <f t="shared" si="2"/>
        <v>Профессиональное обучение</v>
      </c>
      <c r="K49" s="53" t="str">
        <f>CONCATENATE(C49," (",G49," ч.)",)&amp;IF(D49="ПО"," "&amp;CHOOSE(MATCH(E49,{"ПП","ПО","ПК","ППЗ"},0),"-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служащих")&amp;IF(AND(D49="ПО",H49&lt;&gt;"")," ("&amp;H49&amp;")",""),IF(D49="ДПО"," "&amp;IF(E49="ПК","- повышение квалификации",IF(E49="ПП","- профессиональная переподготовка","")),IF(D49="курсы"," - программа обучения","")))</f>
        <v>Аппаратчик приготовления химических растворов (160 ч.) - профессиональная подготовка рабочих и служащих (2 разряд)</v>
      </c>
      <c r="L49" s="48" t="str">
        <f t="shared" si="3"/>
        <v>Профессиональная подготовка рабочих и служащих</v>
      </c>
      <c r="M49" s="57" t="s">
        <v>1715</v>
      </c>
      <c r="N49" s="58">
        <v>22</v>
      </c>
    </row>
    <row r="50" spans="1:14" x14ac:dyDescent="0.35">
      <c r="A50" s="39" t="s">
        <v>1092</v>
      </c>
      <c r="B50" s="54" t="s">
        <v>1091</v>
      </c>
      <c r="C50" s="43" t="s">
        <v>1088</v>
      </c>
      <c r="D50" s="52" t="s">
        <v>8</v>
      </c>
      <c r="E50" s="52" t="s">
        <v>9</v>
      </c>
      <c r="F50" s="52" t="str">
        <f t="shared" si="0"/>
        <v>ПК</v>
      </c>
      <c r="G50" s="45">
        <v>72</v>
      </c>
      <c r="H50" s="45" t="s">
        <v>1670</v>
      </c>
      <c r="I50" s="52" t="str">
        <f t="shared" si="4"/>
        <v>3-4</v>
      </c>
      <c r="J50" s="53" t="str">
        <f t="shared" si="2"/>
        <v>Профессиональное обучение</v>
      </c>
      <c r="K50" s="53" t="str">
        <f>CONCATENATE(C50," (",G50," ч.)",)&amp;IF(D50="ПО"," "&amp;CHOOSE(MATCH(E50,{"ПП","ПО","ПК","ППЗ"},0),"-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служащих")&amp;IF(AND(D50="ПО",H50&lt;&gt;"")," ("&amp;H50&amp;")",""),IF(D50="ДПО"," "&amp;IF(E50="ПК","- повышение квалификации",IF(E50="ПП","- профессиональная переподготовка","")),IF(D50="курсы"," - программа обучения","")))</f>
        <v>Аппаратчик приготовления химических растворов (72 ч.) - повышение квалификации рабочих и служащих (3-4 разряд)</v>
      </c>
      <c r="L50" s="48" t="str">
        <f t="shared" si="3"/>
        <v>Повышение квалификации рабочих и служащих</v>
      </c>
      <c r="M50" s="57" t="s">
        <v>1715</v>
      </c>
      <c r="N50" s="58">
        <v>22</v>
      </c>
    </row>
    <row r="51" spans="1:14" x14ac:dyDescent="0.35">
      <c r="A51" s="39" t="s">
        <v>1094</v>
      </c>
      <c r="B51" s="54" t="s">
        <v>1093</v>
      </c>
      <c r="C51" s="43" t="s">
        <v>1088</v>
      </c>
      <c r="D51" s="52" t="s">
        <v>8</v>
      </c>
      <c r="E51" s="52" t="s">
        <v>15</v>
      </c>
      <c r="F51" s="52" t="str">
        <f t="shared" si="0"/>
        <v>ППЗ</v>
      </c>
      <c r="G51" s="45">
        <v>8</v>
      </c>
      <c r="H51" s="45"/>
      <c r="I51" s="52" t="str">
        <f t="shared" si="4"/>
        <v/>
      </c>
      <c r="J51" s="53" t="str">
        <f t="shared" si="2"/>
        <v>Профессиональное обучение</v>
      </c>
      <c r="K51" s="53" t="str">
        <f>CONCATENATE(C51," (",G51," ч.)",)&amp;IF(D51="ПО"," "&amp;CHOOSE(MATCH(E51,{"ПП","ПО","ПК","ППЗ"},0),"-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служащих")&amp;IF(AND(D51="ПО",H51&lt;&gt;"")," ("&amp;H51&amp;")",""),IF(D51="ДПО"," "&amp;IF(E51="ПК","- повышение квалификации",IF(E51="ПП","- профессиональная переподготовка","")),IF(D51="курсы"," - программа обучения","")))</f>
        <v>Аппаратчик приготовления химических растворов (8 ч.) - периодическая проверка знаний рабочих и служащих</v>
      </c>
      <c r="L51" s="48" t="str">
        <f t="shared" si="3"/>
        <v>Периодическая проверка знаний рабочих и служащих</v>
      </c>
      <c r="M51" s="57" t="s">
        <v>1715</v>
      </c>
      <c r="N51" s="58">
        <v>22</v>
      </c>
    </row>
    <row r="52" spans="1:14" x14ac:dyDescent="0.35">
      <c r="A52" s="39" t="s">
        <v>1174</v>
      </c>
      <c r="B52" s="54" t="s">
        <v>1173</v>
      </c>
      <c r="C52" s="43" t="s">
        <v>1172</v>
      </c>
      <c r="D52" s="52" t="s">
        <v>8</v>
      </c>
      <c r="E52" s="52" t="s">
        <v>12</v>
      </c>
      <c r="F52" s="52" t="str">
        <f t="shared" si="0"/>
        <v>ПП</v>
      </c>
      <c r="G52" s="45">
        <v>144</v>
      </c>
      <c r="H52" s="45"/>
      <c r="I52" s="52" t="str">
        <f t="shared" si="4"/>
        <v/>
      </c>
      <c r="J52" s="53" t="str">
        <f t="shared" si="2"/>
        <v>Профессиональное обучение</v>
      </c>
      <c r="K52" s="53" t="str">
        <f>CONCATENATE(C52," (",G52," ч.)",)&amp;IF(D52="ПО"," "&amp;CHOOSE(MATCH(E52,{"ПП","ПО","ПК","ППЗ"},0),"-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служащих")&amp;IF(AND(D52="ПО",H52&lt;&gt;"")," ("&amp;H52&amp;")",""),IF(D52="ДПО"," "&amp;IF(E52="ПК","- повышение квалификации",IF(E52="ПП","- профессиональная переподготовка","")),IF(D52="курсы"," - программа обучения","")))</f>
        <v>Аппаратчик производства контактной серной кислоты (144 ч.) - профессиональная переподготовка рабочих и служащих</v>
      </c>
      <c r="L52" s="48" t="str">
        <f t="shared" si="3"/>
        <v>Профессиональная переподготовка рабочих и служащих</v>
      </c>
      <c r="M52" s="57" t="s">
        <v>1715</v>
      </c>
      <c r="N52" s="58">
        <v>22</v>
      </c>
    </row>
    <row r="53" spans="1:14" x14ac:dyDescent="0.35">
      <c r="A53" s="39" t="s">
        <v>1171</v>
      </c>
      <c r="B53" s="54" t="s">
        <v>1170</v>
      </c>
      <c r="C53" s="43" t="s">
        <v>1172</v>
      </c>
      <c r="D53" s="52" t="s">
        <v>8</v>
      </c>
      <c r="E53" s="52" t="s">
        <v>8</v>
      </c>
      <c r="F53" s="52" t="str">
        <f t="shared" si="0"/>
        <v>ПО</v>
      </c>
      <c r="G53" s="45">
        <v>160</v>
      </c>
      <c r="H53" s="45"/>
      <c r="I53" s="52" t="str">
        <f t="shared" si="4"/>
        <v/>
      </c>
      <c r="J53" s="53" t="str">
        <f t="shared" si="2"/>
        <v>Профессиональное обучение</v>
      </c>
      <c r="K53" s="53" t="str">
        <f>CONCATENATE(C53," (",G53," ч.)",)&amp;IF(D53="ПО"," "&amp;CHOOSE(MATCH(E53,{"ПП","ПО","ПК","ППЗ"},0),"-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служащих")&amp;IF(AND(D53="ПО",H53&lt;&gt;"")," ("&amp;H53&amp;")",""),IF(D53="ДПО"," "&amp;IF(E53="ПК","- повышение квалификации",IF(E53="ПП","- профессиональная переподготовка","")),IF(D53="курсы"," - программа обучения","")))</f>
        <v>Аппаратчик производства контактной серной кислоты (160 ч.) - профессиональная подготовка рабочих и служащих</v>
      </c>
      <c r="L53" s="48" t="str">
        <f t="shared" si="3"/>
        <v>Профессиональная подготовка рабочих и служащих</v>
      </c>
      <c r="M53" s="57" t="s">
        <v>1715</v>
      </c>
      <c r="N53" s="58">
        <v>22</v>
      </c>
    </row>
    <row r="54" spans="1:14" x14ac:dyDescent="0.35">
      <c r="A54" s="39" t="s">
        <v>1176</v>
      </c>
      <c r="B54" s="54" t="s">
        <v>1175</v>
      </c>
      <c r="C54" s="43" t="s">
        <v>1172</v>
      </c>
      <c r="D54" s="52" t="s">
        <v>8</v>
      </c>
      <c r="E54" s="52" t="s">
        <v>9</v>
      </c>
      <c r="F54" s="52" t="str">
        <f t="shared" si="0"/>
        <v>ПК</v>
      </c>
      <c r="G54" s="45">
        <v>72</v>
      </c>
      <c r="H54" s="45"/>
      <c r="I54" s="52" t="str">
        <f t="shared" si="4"/>
        <v/>
      </c>
      <c r="J54" s="53" t="str">
        <f t="shared" si="2"/>
        <v>Профессиональное обучение</v>
      </c>
      <c r="K54" s="53" t="str">
        <f>CONCATENATE(C54," (",G54," ч.)",)&amp;IF(D54="ПО"," "&amp;CHOOSE(MATCH(E54,{"ПП","ПО","ПК","ППЗ"},0),"-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служащих")&amp;IF(AND(D54="ПО",H54&lt;&gt;"")," ("&amp;H54&amp;")",""),IF(D54="ДПО"," "&amp;IF(E54="ПК","- повышение квалификации",IF(E54="ПП","- профессиональная переподготовка","")),IF(D54="курсы"," - программа обучения","")))</f>
        <v>Аппаратчик производства контактной серной кислоты (72 ч.) - повышение квалификации рабочих и служащих</v>
      </c>
      <c r="L54" s="48" t="str">
        <f t="shared" si="3"/>
        <v>Повышение квалификации рабочих и служащих</v>
      </c>
      <c r="M54" s="57" t="s">
        <v>1715</v>
      </c>
      <c r="N54" s="58">
        <v>22</v>
      </c>
    </row>
    <row r="55" spans="1:14" x14ac:dyDescent="0.35">
      <c r="A55" s="39" t="s">
        <v>1178</v>
      </c>
      <c r="B55" s="54" t="s">
        <v>1177</v>
      </c>
      <c r="C55" s="43" t="s">
        <v>1172</v>
      </c>
      <c r="D55" s="52" t="s">
        <v>8</v>
      </c>
      <c r="E55" s="52" t="s">
        <v>15</v>
      </c>
      <c r="F55" s="52" t="str">
        <f t="shared" si="0"/>
        <v>ППЗ</v>
      </c>
      <c r="G55" s="45">
        <v>8</v>
      </c>
      <c r="H55" s="45"/>
      <c r="I55" s="52" t="str">
        <f t="shared" si="4"/>
        <v/>
      </c>
      <c r="J55" s="53" t="str">
        <f t="shared" si="2"/>
        <v>Профессиональное обучение</v>
      </c>
      <c r="K55" s="53" t="str">
        <f>CONCATENATE(C55," (",G55," ч.)",)&amp;IF(D55="ПО"," "&amp;CHOOSE(MATCH(E55,{"ПП","ПО","ПК","ППЗ"},0),"-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служащих")&amp;IF(AND(D55="ПО",H55&lt;&gt;"")," ("&amp;H55&amp;")",""),IF(D55="ДПО"," "&amp;IF(E55="ПК","- повышение квалификации",IF(E55="ПП","- профессиональная переподготовка","")),IF(D55="курсы"," - программа обучения","")))</f>
        <v>Аппаратчик производства контактной серной кислоты (8 ч.) - периодическая проверка знаний рабочих и служащих</v>
      </c>
      <c r="L55" s="48" t="str">
        <f t="shared" si="3"/>
        <v>Периодическая проверка знаний рабочих и служащих</v>
      </c>
      <c r="M55" s="57" t="s">
        <v>1715</v>
      </c>
      <c r="N55" s="58">
        <v>22</v>
      </c>
    </row>
    <row r="56" spans="1:14" x14ac:dyDescent="0.35">
      <c r="A56" s="39" t="s">
        <v>20</v>
      </c>
      <c r="B56" s="54" t="s">
        <v>16</v>
      </c>
      <c r="C56" s="43" t="s">
        <v>18</v>
      </c>
      <c r="D56" s="52" t="s">
        <v>8</v>
      </c>
      <c r="E56" s="52" t="s">
        <v>12</v>
      </c>
      <c r="F56" s="52" t="str">
        <f t="shared" si="0"/>
        <v>ПП</v>
      </c>
      <c r="G56" s="45">
        <v>144</v>
      </c>
      <c r="H56" s="45" t="s">
        <v>1674</v>
      </c>
      <c r="I56" s="52" t="str">
        <f t="shared" si="4"/>
        <v>3</v>
      </c>
      <c r="J56" s="53" t="str">
        <f t="shared" si="2"/>
        <v>Профессиональное обучение</v>
      </c>
      <c r="K56" s="53" t="str">
        <f>CONCATENATE(C56," (",G56," ч.)",)&amp;IF(D56="ПО"," "&amp;CHOOSE(MATCH(E56,{"ПП","ПО","ПК","ППЗ"},0),"-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служащих")&amp;IF(AND(D56="ПО",H56&lt;&gt;"")," ("&amp;H56&amp;")",""),IF(D56="ДПО"," "&amp;IF(E56="ПК","- повышение квалификации",IF(E56="ПП","- профессиональная переподготовка","")),IF(D56="курсы"," - программа обучения","")))</f>
        <v>Аппаратчик сжигания  (144 ч.) - профессиональная переподготовка рабочих и служащих (3 разряд)</v>
      </c>
      <c r="L56" s="48" t="str">
        <f t="shared" si="3"/>
        <v>Профессиональная переподготовка рабочих и служащих</v>
      </c>
      <c r="M56" s="57" t="s">
        <v>1715</v>
      </c>
      <c r="N56" s="58">
        <v>22</v>
      </c>
    </row>
    <row r="57" spans="1:14" x14ac:dyDescent="0.35">
      <c r="A57" s="39" t="s">
        <v>17</v>
      </c>
      <c r="B57" s="54" t="s">
        <v>19</v>
      </c>
      <c r="C57" s="43" t="s">
        <v>18</v>
      </c>
      <c r="D57" s="52" t="s">
        <v>8</v>
      </c>
      <c r="E57" s="52" t="s">
        <v>8</v>
      </c>
      <c r="F57" s="52" t="str">
        <f t="shared" si="0"/>
        <v>ПО</v>
      </c>
      <c r="G57" s="45">
        <v>160</v>
      </c>
      <c r="H57" s="45" t="s">
        <v>1674</v>
      </c>
      <c r="I57" s="52" t="str">
        <f t="shared" si="4"/>
        <v>3</v>
      </c>
      <c r="J57" s="53" t="str">
        <f t="shared" si="2"/>
        <v>Профессиональное обучение</v>
      </c>
      <c r="K57" s="53" t="str">
        <f>CONCATENATE(C57," (",G57," ч.)",)&amp;IF(D57="ПО"," "&amp;CHOOSE(MATCH(E57,{"ПП","ПО","ПК","ППЗ"},0),"-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служащих")&amp;IF(AND(D57="ПО",H57&lt;&gt;"")," ("&amp;H57&amp;")",""),IF(D57="ДПО"," "&amp;IF(E57="ПК","- повышение квалификации",IF(E57="ПП","- профессиональная переподготовка","")),IF(D57="курсы"," - программа обучения","")))</f>
        <v>Аппаратчик сжигания  (160 ч.) - профессиональная подготовка рабочих и служащих (3 разряд)</v>
      </c>
      <c r="L57" s="48" t="str">
        <f t="shared" si="3"/>
        <v>Профессиональная подготовка рабочих и служащих</v>
      </c>
      <c r="M57" s="57" t="s">
        <v>1715</v>
      </c>
      <c r="N57" s="58">
        <v>22</v>
      </c>
    </row>
    <row r="58" spans="1:14" x14ac:dyDescent="0.35">
      <c r="A58" s="39" t="s">
        <v>22</v>
      </c>
      <c r="B58" s="54" t="s">
        <v>21</v>
      </c>
      <c r="C58" s="43" t="s">
        <v>18</v>
      </c>
      <c r="D58" s="52" t="s">
        <v>8</v>
      </c>
      <c r="E58" s="52" t="s">
        <v>9</v>
      </c>
      <c r="F58" s="52" t="str">
        <f t="shared" si="0"/>
        <v>ПК</v>
      </c>
      <c r="G58" s="45">
        <v>72</v>
      </c>
      <c r="H58" s="45" t="s">
        <v>1675</v>
      </c>
      <c r="I58" s="52" t="str">
        <f t="shared" si="4"/>
        <v>4-5</v>
      </c>
      <c r="J58" s="53" t="str">
        <f t="shared" si="2"/>
        <v>Профессиональное обучение</v>
      </c>
      <c r="K58" s="53" t="str">
        <f>CONCATENATE(C58," (",G58," ч.)",)&amp;IF(D58="ПО"," "&amp;CHOOSE(MATCH(E58,{"ПП","ПО","ПК","ППЗ"},0),"-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служащих")&amp;IF(AND(D58="ПО",H58&lt;&gt;"")," ("&amp;H58&amp;")",""),IF(D58="ДПО"," "&amp;IF(E58="ПК","- повышение квалификации",IF(E58="ПП","- профессиональная переподготовка","")),IF(D58="курсы"," - программа обучения","")))</f>
        <v>Аппаратчик сжигания  (72 ч.) - повышение квалификации рабочих и служащих (4-5 разряд)</v>
      </c>
      <c r="L58" s="48" t="str">
        <f t="shared" si="3"/>
        <v>Повышение квалификации рабочих и служащих</v>
      </c>
      <c r="M58" s="57" t="s">
        <v>1715</v>
      </c>
      <c r="N58" s="58">
        <v>22</v>
      </c>
    </row>
    <row r="59" spans="1:14" x14ac:dyDescent="0.35">
      <c r="A59" s="39" t="s">
        <v>24</v>
      </c>
      <c r="B59" s="54" t="s">
        <v>23</v>
      </c>
      <c r="C59" s="43" t="s">
        <v>18</v>
      </c>
      <c r="D59" s="52" t="s">
        <v>8</v>
      </c>
      <c r="E59" s="52" t="s">
        <v>15</v>
      </c>
      <c r="F59" s="52" t="str">
        <f t="shared" si="0"/>
        <v>ППЗ</v>
      </c>
      <c r="G59" s="45">
        <v>8</v>
      </c>
      <c r="H59" s="45"/>
      <c r="I59" s="52" t="str">
        <f t="shared" si="4"/>
        <v/>
      </c>
      <c r="J59" s="53" t="str">
        <f t="shared" si="2"/>
        <v>Профессиональное обучение</v>
      </c>
      <c r="K59" s="53" t="str">
        <f>CONCATENATE(C59," (",G59," ч.)",)&amp;IF(D59="ПО"," "&amp;CHOOSE(MATCH(E59,{"ПП","ПО","ПК","ППЗ"},0),"-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служащих")&amp;IF(AND(D59="ПО",H59&lt;&gt;"")," ("&amp;H59&amp;")",""),IF(D59="ДПО"," "&amp;IF(E59="ПК","- повышение квалификации",IF(E59="ПП","- профессиональная переподготовка","")),IF(D59="курсы"," - программа обучения","")))</f>
        <v>Аппаратчик сжигания  (8 ч.) - периодическая проверка знаний рабочих и служащих</v>
      </c>
      <c r="L59" s="48" t="str">
        <f t="shared" si="3"/>
        <v>Периодическая проверка знаний рабочих и служащих</v>
      </c>
      <c r="M59" s="57" t="s">
        <v>1715</v>
      </c>
      <c r="N59" s="58">
        <v>22</v>
      </c>
    </row>
    <row r="60" spans="1:14" x14ac:dyDescent="0.35">
      <c r="A60" s="39" t="s">
        <v>1024</v>
      </c>
      <c r="B60" s="54" t="s">
        <v>1023</v>
      </c>
      <c r="C60" s="43" t="s">
        <v>1022</v>
      </c>
      <c r="D60" s="52" t="s">
        <v>8</v>
      </c>
      <c r="E60" s="52" t="s">
        <v>12</v>
      </c>
      <c r="F60" s="52" t="str">
        <f t="shared" si="0"/>
        <v>ПП</v>
      </c>
      <c r="G60" s="45">
        <v>144</v>
      </c>
      <c r="H60" s="45" t="s">
        <v>1672</v>
      </c>
      <c r="I60" s="52" t="str">
        <f t="shared" si="4"/>
        <v>2</v>
      </c>
      <c r="J60" s="53" t="str">
        <f t="shared" si="2"/>
        <v>Профессиональное обучение</v>
      </c>
      <c r="K60" s="53" t="str">
        <f>CONCATENATE(C60," (",G60," ч.)",)&amp;IF(D60="ПО"," "&amp;CHOOSE(MATCH(E60,{"ПП","ПО","ПК","ППЗ"},0),"-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служащих")&amp;IF(AND(D60="ПО",H60&lt;&gt;"")," ("&amp;H60&amp;")",""),IF(D60="ДПО"," "&amp;IF(E60="ПК","- повышение квалификации",IF(E60="ПП","- профессиональная переподготовка","")),IF(D60="курсы"," - программа обучения","")))</f>
        <v>Аппаратчик синтеза (144 ч.) - профессиональная переподготовка рабочих и служащих (2 разряд)</v>
      </c>
      <c r="L60" s="48" t="str">
        <f t="shared" si="3"/>
        <v>Профессиональная переподготовка рабочих и служащих</v>
      </c>
      <c r="M60" s="57" t="s">
        <v>1715</v>
      </c>
      <c r="N60" s="58">
        <v>22</v>
      </c>
    </row>
    <row r="61" spans="1:14" x14ac:dyDescent="0.35">
      <c r="A61" s="39" t="s">
        <v>1021</v>
      </c>
      <c r="B61" s="54" t="s">
        <v>1020</v>
      </c>
      <c r="C61" s="43" t="s">
        <v>1022</v>
      </c>
      <c r="D61" s="52" t="s">
        <v>8</v>
      </c>
      <c r="E61" s="52" t="s">
        <v>8</v>
      </c>
      <c r="F61" s="52" t="str">
        <f t="shared" si="0"/>
        <v>ПО</v>
      </c>
      <c r="G61" s="45">
        <v>160</v>
      </c>
      <c r="H61" s="45" t="s">
        <v>1672</v>
      </c>
      <c r="I61" s="52" t="str">
        <f t="shared" si="4"/>
        <v>2</v>
      </c>
      <c r="J61" s="53" t="str">
        <f t="shared" si="2"/>
        <v>Профессиональное обучение</v>
      </c>
      <c r="K61" s="53" t="str">
        <f>CONCATENATE(C61," (",G61," ч.)",)&amp;IF(D61="ПО"," "&amp;CHOOSE(MATCH(E61,{"ПП","ПО","ПК","ППЗ"},0),"-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служащих")&amp;IF(AND(D61="ПО",H61&lt;&gt;"")," ("&amp;H61&amp;")",""),IF(D61="ДПО"," "&amp;IF(E61="ПК","- повышение квалификации",IF(E61="ПП","- профессиональная переподготовка","")),IF(D61="курсы"," - программа обучения","")))</f>
        <v>Аппаратчик синтеза (160 ч.) - профессиональная подготовка рабочих и служащих (2 разряд)</v>
      </c>
      <c r="L61" s="48" t="str">
        <f t="shared" si="3"/>
        <v>Профессиональная подготовка рабочих и служащих</v>
      </c>
      <c r="M61" s="57" t="s">
        <v>1715</v>
      </c>
      <c r="N61" s="58">
        <v>22</v>
      </c>
    </row>
    <row r="62" spans="1:14" x14ac:dyDescent="0.35">
      <c r="A62" s="39" t="s">
        <v>1026</v>
      </c>
      <c r="B62" s="54" t="s">
        <v>1025</v>
      </c>
      <c r="C62" s="43" t="s">
        <v>1022</v>
      </c>
      <c r="D62" s="52" t="s">
        <v>8</v>
      </c>
      <c r="E62" s="52" t="s">
        <v>9</v>
      </c>
      <c r="F62" s="52" t="str">
        <f t="shared" si="0"/>
        <v>ПК</v>
      </c>
      <c r="G62" s="45">
        <v>72</v>
      </c>
      <c r="H62" s="45" t="s">
        <v>1676</v>
      </c>
      <c r="I62" s="52" t="str">
        <f t="shared" si="4"/>
        <v>3-7</v>
      </c>
      <c r="J62" s="53" t="str">
        <f t="shared" si="2"/>
        <v>Профессиональное обучение</v>
      </c>
      <c r="K62" s="53" t="str">
        <f>CONCATENATE(C62," (",G62," ч.)",)&amp;IF(D62="ПО"," "&amp;CHOOSE(MATCH(E62,{"ПП","ПО","ПК","ППЗ"},0),"-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служащих")&amp;IF(AND(D62="ПО",H62&lt;&gt;"")," ("&amp;H62&amp;")",""),IF(D62="ДПО"," "&amp;IF(E62="ПК","- повышение квалификации",IF(E62="ПП","- профессиональная переподготовка","")),IF(D62="курсы"," - программа обучения","")))</f>
        <v>Аппаратчик синтеза (72 ч.) - повышение квалификации рабочих и служащих (3-7 разряд)</v>
      </c>
      <c r="L62" s="48" t="str">
        <f t="shared" si="3"/>
        <v>Повышение квалификации рабочих и служащих</v>
      </c>
      <c r="M62" s="57" t="s">
        <v>1715</v>
      </c>
      <c r="N62" s="58">
        <v>22</v>
      </c>
    </row>
    <row r="63" spans="1:14" x14ac:dyDescent="0.35">
      <c r="A63" s="39" t="s">
        <v>1028</v>
      </c>
      <c r="B63" s="54" t="s">
        <v>1027</v>
      </c>
      <c r="C63" s="43" t="s">
        <v>1022</v>
      </c>
      <c r="D63" s="52" t="s">
        <v>8</v>
      </c>
      <c r="E63" s="52" t="s">
        <v>15</v>
      </c>
      <c r="F63" s="52" t="str">
        <f t="shared" si="0"/>
        <v>ППЗ</v>
      </c>
      <c r="G63" s="45">
        <v>8</v>
      </c>
      <c r="H63" s="45"/>
      <c r="I63" s="52" t="str">
        <f t="shared" si="4"/>
        <v/>
      </c>
      <c r="J63" s="53" t="str">
        <f t="shared" si="2"/>
        <v>Профессиональное обучение</v>
      </c>
      <c r="K63" s="53" t="str">
        <f>CONCATENATE(C63," (",G63," ч.)",)&amp;IF(D63="ПО"," "&amp;CHOOSE(MATCH(E63,{"ПП","ПО","ПК","ППЗ"},0),"-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служащих")&amp;IF(AND(D63="ПО",H63&lt;&gt;"")," ("&amp;H63&amp;")",""),IF(D63="ДПО"," "&amp;IF(E63="ПК","- повышение квалификации",IF(E63="ПП","- профессиональная переподготовка","")),IF(D63="курсы"," - программа обучения","")))</f>
        <v>Аппаратчик синтеза (8 ч.) - периодическая проверка знаний рабочих и служащих</v>
      </c>
      <c r="L63" s="48" t="str">
        <f t="shared" si="3"/>
        <v>Периодическая проверка знаний рабочих и служащих</v>
      </c>
      <c r="M63" s="57" t="s">
        <v>1715</v>
      </c>
      <c r="N63" s="58">
        <v>22</v>
      </c>
    </row>
    <row r="64" spans="1:14" x14ac:dyDescent="0.35">
      <c r="A64" s="39" t="s">
        <v>1069</v>
      </c>
      <c r="B64" s="54" t="s">
        <v>1068</v>
      </c>
      <c r="C64" s="43" t="s">
        <v>1067</v>
      </c>
      <c r="D64" s="52" t="s">
        <v>8</v>
      </c>
      <c r="E64" s="52" t="s">
        <v>12</v>
      </c>
      <c r="F64" s="52" t="str">
        <f t="shared" si="0"/>
        <v>ПП</v>
      </c>
      <c r="G64" s="45">
        <v>144</v>
      </c>
      <c r="H64" s="45" t="s">
        <v>1672</v>
      </c>
      <c r="I64" s="52" t="str">
        <f t="shared" si="4"/>
        <v>2</v>
      </c>
      <c r="J64" s="53" t="str">
        <f t="shared" si="2"/>
        <v>Профессиональное обучение</v>
      </c>
      <c r="K64" s="53" t="str">
        <f>CONCATENATE(C64," (",G64," ч.)",)&amp;IF(D64="ПО"," "&amp;CHOOSE(MATCH(E64,{"ПП","ПО","ПК","ППЗ"},0),"-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служащих")&amp;IF(AND(D64="ПО",H64&lt;&gt;"")," ("&amp;H64&amp;")",""),IF(D64="ДПО"," "&amp;IF(E64="ПК","- повышение квалификации",IF(E64="ПП","- профессиональная переподготовка","")),IF(D64="курсы"," - программа обучения","")))</f>
        <v>Аппаратчик смешивания (144 ч.) - профессиональная переподготовка рабочих и служащих (2 разряд)</v>
      </c>
      <c r="L64" s="48" t="str">
        <f t="shared" si="3"/>
        <v>Профессиональная переподготовка рабочих и служащих</v>
      </c>
      <c r="M64" s="57" t="s">
        <v>1715</v>
      </c>
      <c r="N64" s="58">
        <v>22</v>
      </c>
    </row>
    <row r="65" spans="1:14" x14ac:dyDescent="0.35">
      <c r="A65" s="39" t="s">
        <v>1066</v>
      </c>
      <c r="B65" s="54" t="s">
        <v>1065</v>
      </c>
      <c r="C65" s="43" t="s">
        <v>1067</v>
      </c>
      <c r="D65" s="52" t="s">
        <v>8</v>
      </c>
      <c r="E65" s="52" t="s">
        <v>8</v>
      </c>
      <c r="F65" s="52" t="str">
        <f t="shared" si="0"/>
        <v>ПО</v>
      </c>
      <c r="G65" s="45">
        <v>160</v>
      </c>
      <c r="H65" s="45" t="s">
        <v>1672</v>
      </c>
      <c r="I65" s="52" t="str">
        <f t="shared" si="4"/>
        <v>2</v>
      </c>
      <c r="J65" s="53" t="str">
        <f t="shared" si="2"/>
        <v>Профессиональное обучение</v>
      </c>
      <c r="K65" s="53" t="str">
        <f>CONCATENATE(C65," (",G65," ч.)",)&amp;IF(D65="ПО"," "&amp;CHOOSE(MATCH(E65,{"ПП","ПО","ПК","ППЗ"},0),"-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служащих")&amp;IF(AND(D65="ПО",H65&lt;&gt;"")," ("&amp;H65&amp;")",""),IF(D65="ДПО"," "&amp;IF(E65="ПК","- повышение квалификации",IF(E65="ПП","- профессиональная переподготовка","")),IF(D65="курсы"," - программа обучения","")))</f>
        <v>Аппаратчик смешивания (160 ч.) - профессиональная подготовка рабочих и служащих (2 разряд)</v>
      </c>
      <c r="L65" s="48" t="str">
        <f t="shared" si="3"/>
        <v>Профессиональная подготовка рабочих и служащих</v>
      </c>
      <c r="M65" s="57" t="s">
        <v>1715</v>
      </c>
      <c r="N65" s="58">
        <v>22</v>
      </c>
    </row>
    <row r="66" spans="1:14" x14ac:dyDescent="0.35">
      <c r="A66" s="39" t="s">
        <v>1071</v>
      </c>
      <c r="B66" s="54" t="s">
        <v>1070</v>
      </c>
      <c r="C66" s="43" t="s">
        <v>1067</v>
      </c>
      <c r="D66" s="52" t="s">
        <v>8</v>
      </c>
      <c r="E66" s="52" t="s">
        <v>9</v>
      </c>
      <c r="F66" s="52" t="str">
        <f t="shared" si="0"/>
        <v>ПК</v>
      </c>
      <c r="G66" s="45">
        <v>72</v>
      </c>
      <c r="H66" s="45" t="s">
        <v>1668</v>
      </c>
      <c r="I66" s="52" t="str">
        <f t="shared" si="4"/>
        <v>3-5</v>
      </c>
      <c r="J66" s="53" t="str">
        <f t="shared" si="2"/>
        <v>Профессиональное обучение</v>
      </c>
      <c r="K66" s="53" t="str">
        <f>CONCATENATE(C66," (",G66," ч.)",)&amp;IF(D66="ПО"," "&amp;CHOOSE(MATCH(E66,{"ПП","ПО","ПК","ППЗ"},0),"-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служащих")&amp;IF(AND(D66="ПО",H66&lt;&gt;"")," ("&amp;H66&amp;")",""),IF(D66="ДПО"," "&amp;IF(E66="ПК","- повышение квалификации",IF(E66="ПП","- профессиональная переподготовка","")),IF(D66="курсы"," - программа обучения","")))</f>
        <v>Аппаратчик смешивания (72 ч.) - повышение квалификации рабочих и служащих (3-5 разряд)</v>
      </c>
      <c r="L66" s="48" t="str">
        <f t="shared" si="3"/>
        <v>Повышение квалификации рабочих и служащих</v>
      </c>
      <c r="M66" s="57" t="s">
        <v>1715</v>
      </c>
      <c r="N66" s="58">
        <v>22</v>
      </c>
    </row>
    <row r="67" spans="1:14" x14ac:dyDescent="0.35">
      <c r="A67" s="39" t="s">
        <v>1073</v>
      </c>
      <c r="B67" s="54" t="s">
        <v>1072</v>
      </c>
      <c r="C67" s="43" t="s">
        <v>1067</v>
      </c>
      <c r="D67" s="52" t="s">
        <v>8</v>
      </c>
      <c r="E67" s="52" t="s">
        <v>15</v>
      </c>
      <c r="F67" s="52" t="str">
        <f t="shared" si="0"/>
        <v>ППЗ</v>
      </c>
      <c r="G67" s="45">
        <v>8</v>
      </c>
      <c r="H67" s="45"/>
      <c r="I67" s="52" t="str">
        <f t="shared" si="4"/>
        <v/>
      </c>
      <c r="J67" s="53" t="str">
        <f t="shared" si="2"/>
        <v>Профессиональное обучение</v>
      </c>
      <c r="K67" s="53" t="str">
        <f>CONCATENATE(C67," (",G67," ч.)",)&amp;IF(D67="ПО"," "&amp;CHOOSE(MATCH(E67,{"ПП","ПО","ПК","ППЗ"},0),"-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служащих")&amp;IF(AND(D67="ПО",H67&lt;&gt;"")," ("&amp;H67&amp;")",""),IF(D67="ДПО"," "&amp;IF(E67="ПК","- повышение квалификации",IF(E67="ПП","- профессиональная переподготовка","")),IF(D67="курсы"," - программа обучения","")))</f>
        <v>Аппаратчик смешивания (8 ч.) - периодическая проверка знаний рабочих и служащих</v>
      </c>
      <c r="L67" s="48" t="str">
        <f t="shared" si="3"/>
        <v>Периодическая проверка знаний рабочих и служащих</v>
      </c>
      <c r="M67" s="57" t="s">
        <v>1715</v>
      </c>
      <c r="N67" s="58">
        <v>22</v>
      </c>
    </row>
    <row r="68" spans="1:14" x14ac:dyDescent="0.35">
      <c r="A68" s="39" t="s">
        <v>1183</v>
      </c>
      <c r="B68" s="54" t="s">
        <v>1182</v>
      </c>
      <c r="C68" s="43" t="s">
        <v>1181</v>
      </c>
      <c r="D68" s="52" t="s">
        <v>8</v>
      </c>
      <c r="E68" s="52" t="s">
        <v>12</v>
      </c>
      <c r="F68" s="52" t="str">
        <f t="shared" si="0"/>
        <v>ПП</v>
      </c>
      <c r="G68" s="45">
        <v>144</v>
      </c>
      <c r="H68" s="45"/>
      <c r="I68" s="52" t="str">
        <f t="shared" si="4"/>
        <v/>
      </c>
      <c r="J68" s="53" t="str">
        <f t="shared" si="2"/>
        <v>Профессиональное обучение</v>
      </c>
      <c r="K68" s="53" t="str">
        <f>CONCATENATE(C68," (",G68," ч.)",)&amp;IF(D68="ПО"," "&amp;CHOOSE(MATCH(E68,{"ПП","ПО","ПК","ППЗ"},0),"-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служащих")&amp;IF(AND(D68="ПО",H68&lt;&gt;"")," ("&amp;H68&amp;")",""),IF(D68="ДПО"," "&amp;IF(E68="ПК","- повышение квалификации",IF(E68="ПП","- профессиональная переподготовка","")),IF(D68="курсы"," - программа обучения","")))</f>
        <v>Аппаратчик химводоочистки (144 ч.) - профессиональная переподготовка рабочих и служащих</v>
      </c>
      <c r="L68" s="48" t="str">
        <f t="shared" si="3"/>
        <v>Профессиональная переподготовка рабочих и служащих</v>
      </c>
      <c r="M68" s="57" t="s">
        <v>1715</v>
      </c>
      <c r="N68" s="58">
        <v>22</v>
      </c>
    </row>
    <row r="69" spans="1:14" x14ac:dyDescent="0.35">
      <c r="A69" s="39" t="s">
        <v>1180</v>
      </c>
      <c r="B69" s="54" t="s">
        <v>1179</v>
      </c>
      <c r="C69" s="43" t="s">
        <v>1181</v>
      </c>
      <c r="D69" s="52" t="s">
        <v>8</v>
      </c>
      <c r="E69" s="52" t="s">
        <v>8</v>
      </c>
      <c r="F69" s="52" t="str">
        <f t="shared" ref="F69:F138" si="5">E69</f>
        <v>ПО</v>
      </c>
      <c r="G69" s="45">
        <v>160</v>
      </c>
      <c r="H69" s="45"/>
      <c r="I69" s="52" t="str">
        <f t="shared" ref="I69:I91" si="6">SUBSTITUTE(SUBSTITUTE(H69," разряд",""),"разряд","")</f>
        <v/>
      </c>
      <c r="J69" s="53" t="str">
        <f t="shared" ref="J69:J138" si="7">IF(D69="ПО","Профессиональное обучение",IF(D69="курсы","Программа обучения",IF(D69="ДПО",IF(E69="ПК","Повышение квалификации",IF(E69="ПП","Профессиональная переподготовка","")),"")))</f>
        <v>Профессиональное обучение</v>
      </c>
      <c r="K69" s="53" t="str">
        <f>CONCATENATE(C69," (",G69," ч.)",)&amp;IF(D69="ПО"," "&amp;CHOOSE(MATCH(E69,{"ПП","ПО","ПК","ППЗ"},0),"-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служащих")&amp;IF(AND(D69="ПО",H69&lt;&gt;"")," ("&amp;H69&amp;")",""),IF(D69="ДПО"," "&amp;IF(E69="ПК","- повышение квалификации",IF(E69="ПП","- профессиональная переподготовка","")),IF(D69="курсы"," - программа обучения","")))</f>
        <v>Аппаратчик химводоочистки (160 ч.) - профессиональная подготовка рабочих и служащих</v>
      </c>
      <c r="L69" s="48" t="str">
        <f t="shared" ref="L69:L138" si="8">IF(D69="ПО",IF(E69="ПП","Профессиональная переподготовка рабочих и служащих",IF(E69="ПО","Профессиональная подготовка рабочих и служащих",IF(E69="ПК","Повышение квалификации рабочих и служащих",IF(E69="ППЗ","Периодическая проверка знаний рабочих и служащих","")))),IF(D69="курсы","Программа обучения",IF(D69="ДПО",IF(E69="ПК","Повышение квалификации",IF(E69="ПП","Профессиональная переподготовка","")),"")))</f>
        <v>Профессиональная подготовка рабочих и служащих</v>
      </c>
      <c r="M69" s="57" t="s">
        <v>1715</v>
      </c>
      <c r="N69" s="58">
        <v>22</v>
      </c>
    </row>
    <row r="70" spans="1:14" x14ac:dyDescent="0.35">
      <c r="A70" s="39" t="s">
        <v>1185</v>
      </c>
      <c r="B70" s="54" t="s">
        <v>1184</v>
      </c>
      <c r="C70" s="43" t="s">
        <v>1181</v>
      </c>
      <c r="D70" s="52" t="s">
        <v>8</v>
      </c>
      <c r="E70" s="52" t="s">
        <v>9</v>
      </c>
      <c r="F70" s="52" t="str">
        <f t="shared" si="5"/>
        <v>ПК</v>
      </c>
      <c r="G70" s="45">
        <v>72</v>
      </c>
      <c r="H70" s="45"/>
      <c r="I70" s="52" t="str">
        <f t="shared" si="6"/>
        <v/>
      </c>
      <c r="J70" s="53" t="str">
        <f t="shared" si="7"/>
        <v>Профессиональное обучение</v>
      </c>
      <c r="K70" s="53" t="str">
        <f>CONCATENATE(C70," (",G70," ч.)",)&amp;IF(D70="ПО"," "&amp;CHOOSE(MATCH(E70,{"ПП","ПО","ПК","ППЗ"},0),"-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служащих")&amp;IF(AND(D70="ПО",H70&lt;&gt;"")," ("&amp;H70&amp;")",""),IF(D70="ДПО"," "&amp;IF(E70="ПК","- повышение квалификации",IF(E70="ПП","- профессиональная переподготовка","")),IF(D70="курсы"," - программа обучения","")))</f>
        <v>Аппаратчик химводоочистки (72 ч.) - повышение квалификации рабочих и служащих</v>
      </c>
      <c r="L70" s="48" t="str">
        <f t="shared" si="8"/>
        <v>Повышение квалификации рабочих и служащих</v>
      </c>
      <c r="M70" s="57" t="s">
        <v>1715</v>
      </c>
      <c r="N70" s="58">
        <v>22</v>
      </c>
    </row>
    <row r="71" spans="1:14" x14ac:dyDescent="0.35">
      <c r="A71" s="39" t="s">
        <v>1187</v>
      </c>
      <c r="B71" s="54" t="s">
        <v>1186</v>
      </c>
      <c r="C71" s="43" t="s">
        <v>1181</v>
      </c>
      <c r="D71" s="52" t="s">
        <v>8</v>
      </c>
      <c r="E71" s="52" t="s">
        <v>15</v>
      </c>
      <c r="F71" s="52" t="str">
        <f t="shared" si="5"/>
        <v>ППЗ</v>
      </c>
      <c r="G71" s="45">
        <v>8</v>
      </c>
      <c r="H71" s="45"/>
      <c r="I71" s="52" t="str">
        <f t="shared" si="6"/>
        <v/>
      </c>
      <c r="J71" s="53" t="str">
        <f t="shared" si="7"/>
        <v>Профессиональное обучение</v>
      </c>
      <c r="K71" s="53" t="str">
        <f>CONCATENATE(C71," (",G71," ч.)",)&amp;IF(D71="ПО"," "&amp;CHOOSE(MATCH(E71,{"ПП","ПО","ПК","ППЗ"},0),"-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служащих")&amp;IF(AND(D71="ПО",H71&lt;&gt;"")," ("&amp;H71&amp;")",""),IF(D71="ДПО"," "&amp;IF(E71="ПК","- повышение квалификации",IF(E71="ПП","- профессиональная переподготовка","")),IF(D71="курсы"," - программа обучения","")))</f>
        <v>Аппаратчик химводоочистки (8 ч.) - периодическая проверка знаний рабочих и служащих</v>
      </c>
      <c r="L71" s="48" t="str">
        <f t="shared" si="8"/>
        <v>Периодическая проверка знаний рабочих и служащих</v>
      </c>
      <c r="M71" s="57" t="s">
        <v>1715</v>
      </c>
      <c r="N71" s="58">
        <v>22</v>
      </c>
    </row>
    <row r="72" spans="1:14" x14ac:dyDescent="0.35">
      <c r="A72" s="39" t="s">
        <v>981</v>
      </c>
      <c r="B72" s="54" t="s">
        <v>980</v>
      </c>
      <c r="C72" s="43" t="s">
        <v>982</v>
      </c>
      <c r="D72" s="52" t="s">
        <v>8</v>
      </c>
      <c r="E72" s="52" t="s">
        <v>12</v>
      </c>
      <c r="F72" s="52" t="str">
        <f t="shared" si="5"/>
        <v>ПП</v>
      </c>
      <c r="G72" s="45">
        <v>144</v>
      </c>
      <c r="H72" s="45" t="s">
        <v>1677</v>
      </c>
      <c r="I72" s="52" t="str">
        <f t="shared" si="6"/>
        <v>2-4</v>
      </c>
      <c r="J72" s="53" t="str">
        <f t="shared" si="7"/>
        <v>Профессиональное обучение</v>
      </c>
      <c r="K72" s="53" t="str">
        <f>CONCATENATE(C72," (",G72," ч.)",)&amp;IF(D72="ПО"," "&amp;CHOOSE(MATCH(E72,{"ПП","ПО","ПК","ППЗ"},0),"-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служащих")&amp;IF(AND(D72="ПО",H72&lt;&gt;"")," ("&amp;H72&amp;")",""),IF(D72="ДПО"," "&amp;IF(E72="ПК","- повышение квалификации",IF(E72="ПП","- профессиональная переподготовка","")),IF(D72="курсы"," - программа обучения","")))</f>
        <v>Аппаратчик-гидрометаллург (144 ч.) - профессиональная переподготовка рабочих и служащих (2-4 разряд)</v>
      </c>
      <c r="L72" s="48" t="str">
        <f t="shared" si="8"/>
        <v>Профессиональная переподготовка рабочих и служащих</v>
      </c>
      <c r="M72" s="57" t="s">
        <v>1715</v>
      </c>
      <c r="N72" s="58">
        <v>22</v>
      </c>
    </row>
    <row r="73" spans="1:14" x14ac:dyDescent="0.35">
      <c r="A73" s="39" t="s">
        <v>26</v>
      </c>
      <c r="B73" s="54" t="s">
        <v>25</v>
      </c>
      <c r="C73" s="43" t="s">
        <v>27</v>
      </c>
      <c r="D73" s="52" t="s">
        <v>8</v>
      </c>
      <c r="E73" s="52" t="s">
        <v>12</v>
      </c>
      <c r="F73" s="52" t="str">
        <f t="shared" si="5"/>
        <v>ПП</v>
      </c>
      <c r="G73" s="45">
        <v>144</v>
      </c>
      <c r="H73" s="45"/>
      <c r="I73" s="52" t="str">
        <f t="shared" si="6"/>
        <v/>
      </c>
      <c r="J73" s="53" t="str">
        <f t="shared" si="7"/>
        <v>Профессиональное обучение</v>
      </c>
      <c r="K73" s="53" t="str">
        <f>CONCATENATE(C73," (",G73," ч.)",)&amp;IF(D73="ПО"," "&amp;CHOOSE(MATCH(E73,{"ПП","ПО","ПК","ППЗ"},0),"-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служащих")&amp;IF(AND(D73="ПО",H73&lt;&gt;"")," ("&amp;H73&amp;")",""),IF(D73="ДПО"," "&amp;IF(E73="ПК","- повышение квалификации",IF(E73="ПП","- профессиональная переподготовка","")),IF(D73="курсы"," - программа обучения","")))</f>
        <v>Ассистент по оказанию технической помощи инвалидам и лицам с ограниченными возможностями здоровья (144 ч.) - профессиональная переподготовка рабочих и служащих</v>
      </c>
      <c r="L73" s="48" t="str">
        <f t="shared" si="8"/>
        <v>Профессиональная переподготовка рабочих и служащих</v>
      </c>
      <c r="M73" s="57" t="s">
        <v>1715</v>
      </c>
      <c r="N73" s="58">
        <v>22</v>
      </c>
    </row>
    <row r="74" spans="1:14" x14ac:dyDescent="0.35">
      <c r="A74" s="39" t="s">
        <v>29</v>
      </c>
      <c r="B74" s="54" t="s">
        <v>28</v>
      </c>
      <c r="C74" s="43" t="s">
        <v>27</v>
      </c>
      <c r="D74" s="52" t="s">
        <v>8</v>
      </c>
      <c r="E74" s="52" t="s">
        <v>8</v>
      </c>
      <c r="F74" s="52" t="str">
        <f t="shared" si="5"/>
        <v>ПО</v>
      </c>
      <c r="G74" s="45">
        <v>160</v>
      </c>
      <c r="H74" s="45"/>
      <c r="I74" s="52" t="str">
        <f t="shared" si="6"/>
        <v/>
      </c>
      <c r="J74" s="53" t="str">
        <f t="shared" si="7"/>
        <v>Профессиональное обучение</v>
      </c>
      <c r="K74" s="53" t="str">
        <f>CONCATENATE(C74," (",G74," ч.)",)&amp;IF(D74="ПО"," "&amp;CHOOSE(MATCH(E74,{"ПП","ПО","ПК","ППЗ"},0),"-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служащих")&amp;IF(AND(D74="ПО",H74&lt;&gt;"")," ("&amp;H74&amp;")",""),IF(D74="ДПО"," "&amp;IF(E74="ПК","- повышение квалификации",IF(E74="ПП","- профессиональная переподготовка","")),IF(D74="курсы"," - программа обучения","")))</f>
        <v>Ассистент по оказанию технической помощи инвалидам и лицам с ограниченными возможностями здоровья (160 ч.) - профессиональная подготовка рабочих и служащих</v>
      </c>
      <c r="L74" s="48" t="str">
        <f t="shared" si="8"/>
        <v>Профессиональная подготовка рабочих и служащих</v>
      </c>
      <c r="M74" s="57" t="s">
        <v>1715</v>
      </c>
      <c r="N74" s="58">
        <v>22</v>
      </c>
    </row>
    <row r="75" spans="1:14" x14ac:dyDescent="0.35">
      <c r="A75" s="39" t="s">
        <v>31</v>
      </c>
      <c r="B75" s="54" t="s">
        <v>30</v>
      </c>
      <c r="C75" s="43" t="s">
        <v>27</v>
      </c>
      <c r="D75" s="52" t="s">
        <v>8</v>
      </c>
      <c r="E75" s="52" t="s">
        <v>9</v>
      </c>
      <c r="F75" s="52" t="str">
        <f t="shared" si="5"/>
        <v>ПК</v>
      </c>
      <c r="G75" s="45">
        <v>72</v>
      </c>
      <c r="H75" s="45"/>
      <c r="I75" s="52" t="str">
        <f t="shared" si="6"/>
        <v/>
      </c>
      <c r="J75" s="53" t="str">
        <f t="shared" si="7"/>
        <v>Профессиональное обучение</v>
      </c>
      <c r="K75" s="53" t="str">
        <f>CONCATENATE(C75," (",G75," ч.)",)&amp;IF(D75="ПО"," "&amp;CHOOSE(MATCH(E75,{"ПП","ПО","ПК","ППЗ"},0),"-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служащих")&amp;IF(AND(D75="ПО",H75&lt;&gt;"")," ("&amp;H75&amp;")",""),IF(D75="ДПО"," "&amp;IF(E75="ПК","- повышение квалификации",IF(E75="ПП","- профессиональная переподготовка","")),IF(D75="курсы"," - программа обучения","")))</f>
        <v>Ассистент по оказанию технической помощи инвалидам и лицам с ограниченными возможностями здоровья (72 ч.) - повышение квалификации рабочих и служащих</v>
      </c>
      <c r="L75" s="48" t="str">
        <f t="shared" si="8"/>
        <v>Повышение квалификации рабочих и служащих</v>
      </c>
      <c r="M75" s="57" t="s">
        <v>1715</v>
      </c>
      <c r="N75" s="58">
        <v>22</v>
      </c>
    </row>
    <row r="76" spans="1:14" x14ac:dyDescent="0.35">
      <c r="A76" s="39" t="s">
        <v>33</v>
      </c>
      <c r="B76" s="54" t="s">
        <v>32</v>
      </c>
      <c r="C76" s="43" t="s">
        <v>27</v>
      </c>
      <c r="D76" s="52" t="s">
        <v>8</v>
      </c>
      <c r="E76" s="52" t="s">
        <v>15</v>
      </c>
      <c r="F76" s="52" t="str">
        <f t="shared" si="5"/>
        <v>ППЗ</v>
      </c>
      <c r="G76" s="45">
        <v>8</v>
      </c>
      <c r="H76" s="45"/>
      <c r="I76" s="52" t="str">
        <f t="shared" si="6"/>
        <v/>
      </c>
      <c r="J76" s="53" t="str">
        <f t="shared" si="7"/>
        <v>Профессиональное обучение</v>
      </c>
      <c r="K76" s="53" t="str">
        <f>CONCATENATE(C76," (",G76," ч.)",)&amp;IF(D76="ПО"," "&amp;CHOOSE(MATCH(E76,{"ПП","ПО","ПК","ППЗ"},0),"-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служащих")&amp;IF(AND(D76="ПО",H76&lt;&gt;"")," ("&amp;H76&amp;")",""),IF(D76="ДПО"," "&amp;IF(E76="ПК","- повышение квалификации",IF(E76="ПП","- профессиональная переподготовка","")),IF(D76="курсы"," - программа обучения","")))</f>
        <v>Ассистент по оказанию технической помощи инвалидам и лицам с ограниченными возможностями здоровья (8 ч.) - периодическая проверка знаний рабочих и служащих</v>
      </c>
      <c r="L76" s="48" t="str">
        <f t="shared" si="8"/>
        <v>Периодическая проверка знаний рабочих и служащих</v>
      </c>
      <c r="M76" s="57" t="s">
        <v>1715</v>
      </c>
      <c r="N76" s="58">
        <v>22</v>
      </c>
    </row>
    <row r="77" spans="1:14" x14ac:dyDescent="0.35">
      <c r="A77" s="39" t="s">
        <v>1192</v>
      </c>
      <c r="B77" s="54" t="s">
        <v>1191</v>
      </c>
      <c r="C77" s="43" t="s">
        <v>1190</v>
      </c>
      <c r="D77" s="52" t="s">
        <v>8</v>
      </c>
      <c r="E77" s="52" t="s">
        <v>12</v>
      </c>
      <c r="F77" s="52" t="str">
        <f t="shared" si="5"/>
        <v>ПП</v>
      </c>
      <c r="G77" s="45">
        <v>144</v>
      </c>
      <c r="H77" s="45"/>
      <c r="I77" s="52" t="str">
        <f t="shared" si="6"/>
        <v/>
      </c>
      <c r="J77" s="53" t="str">
        <f t="shared" si="7"/>
        <v>Профессиональное обучение</v>
      </c>
      <c r="K77" s="53" t="str">
        <f>CONCATENATE(C77," (",G77," ч.)",)&amp;IF(D77="ПО"," "&amp;CHOOSE(MATCH(E77,{"ПП","ПО","ПК","ППЗ"},0),"-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служащих")&amp;IF(AND(D77="ПО",H77&lt;&gt;"")," ("&amp;H77&amp;")",""),IF(D77="ДПО"," "&amp;IF(E77="ПК","- повышение квалификации",IF(E77="ПП","- профессиональная переподготовка","")),IF(D77="курсы"," - программа обучения","")))</f>
        <v>Бассейнщик (144 ч.) - профессиональная переподготовка рабочих и служащих</v>
      </c>
      <c r="L77" s="48" t="str">
        <f t="shared" si="8"/>
        <v>Профессиональная переподготовка рабочих и служащих</v>
      </c>
      <c r="M77" s="57" t="s">
        <v>1715</v>
      </c>
      <c r="N77" s="58">
        <v>22</v>
      </c>
    </row>
    <row r="78" spans="1:14" x14ac:dyDescent="0.35">
      <c r="A78" s="39" t="s">
        <v>1189</v>
      </c>
      <c r="B78" s="54" t="s">
        <v>1188</v>
      </c>
      <c r="C78" s="43" t="s">
        <v>1190</v>
      </c>
      <c r="D78" s="52" t="s">
        <v>8</v>
      </c>
      <c r="E78" s="52" t="s">
        <v>8</v>
      </c>
      <c r="F78" s="52" t="str">
        <f t="shared" si="5"/>
        <v>ПО</v>
      </c>
      <c r="G78" s="45">
        <v>160</v>
      </c>
      <c r="H78" s="45"/>
      <c r="I78" s="52" t="str">
        <f t="shared" si="6"/>
        <v/>
      </c>
      <c r="J78" s="53" t="str">
        <f t="shared" si="7"/>
        <v>Профессиональное обучение</v>
      </c>
      <c r="K78" s="53" t="str">
        <f>CONCATENATE(C78," (",G78," ч.)",)&amp;IF(D78="ПО"," "&amp;CHOOSE(MATCH(E78,{"ПП","ПО","ПК","ППЗ"},0),"-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служащих")&amp;IF(AND(D78="ПО",H78&lt;&gt;"")," ("&amp;H78&amp;")",""),IF(D78="ДПО"," "&amp;IF(E78="ПК","- повышение квалификации",IF(E78="ПП","- профессиональная переподготовка","")),IF(D78="курсы"," - программа обучения","")))</f>
        <v>Бассейнщик (160 ч.) - профессиональная подготовка рабочих и служащих</v>
      </c>
      <c r="L78" s="48" t="str">
        <f t="shared" si="8"/>
        <v>Профессиональная подготовка рабочих и служащих</v>
      </c>
      <c r="M78" s="57" t="s">
        <v>1715</v>
      </c>
      <c r="N78" s="58">
        <v>22</v>
      </c>
    </row>
    <row r="79" spans="1:14" x14ac:dyDescent="0.35">
      <c r="A79" s="39" t="s">
        <v>1194</v>
      </c>
      <c r="B79" s="54" t="s">
        <v>1193</v>
      </c>
      <c r="C79" s="43" t="s">
        <v>1190</v>
      </c>
      <c r="D79" s="52" t="s">
        <v>8</v>
      </c>
      <c r="E79" s="52" t="s">
        <v>9</v>
      </c>
      <c r="F79" s="52" t="str">
        <f t="shared" si="5"/>
        <v>ПК</v>
      </c>
      <c r="G79" s="45">
        <v>72</v>
      </c>
      <c r="H79" s="45"/>
      <c r="I79" s="52" t="str">
        <f t="shared" si="6"/>
        <v/>
      </c>
      <c r="J79" s="53" t="str">
        <f t="shared" si="7"/>
        <v>Профессиональное обучение</v>
      </c>
      <c r="K79" s="53" t="str">
        <f>CONCATENATE(C79," (",G79," ч.)",)&amp;IF(D79="ПО"," "&amp;CHOOSE(MATCH(E79,{"ПП","ПО","ПК","ППЗ"},0),"-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служащих")&amp;IF(AND(D79="ПО",H79&lt;&gt;"")," ("&amp;H79&amp;")",""),IF(D79="ДПО"," "&amp;IF(E79="ПК","- повышение квалификации",IF(E79="ПП","- профессиональная переподготовка","")),IF(D79="курсы"," - программа обучения","")))</f>
        <v>Бассейнщик (72 ч.) - повышение квалификации рабочих и служащих</v>
      </c>
      <c r="L79" s="48" t="str">
        <f t="shared" si="8"/>
        <v>Повышение квалификации рабочих и служащих</v>
      </c>
      <c r="M79" s="57" t="s">
        <v>1715</v>
      </c>
      <c r="N79" s="58">
        <v>22</v>
      </c>
    </row>
    <row r="80" spans="1:14" x14ac:dyDescent="0.35">
      <c r="A80" s="39" t="s">
        <v>1196</v>
      </c>
      <c r="B80" s="54" t="s">
        <v>1195</v>
      </c>
      <c r="C80" s="43" t="s">
        <v>1190</v>
      </c>
      <c r="D80" s="52" t="s">
        <v>8</v>
      </c>
      <c r="E80" s="52" t="s">
        <v>15</v>
      </c>
      <c r="F80" s="52" t="str">
        <f t="shared" si="5"/>
        <v>ППЗ</v>
      </c>
      <c r="G80" s="45">
        <v>8</v>
      </c>
      <c r="H80" s="45"/>
      <c r="I80" s="52" t="str">
        <f t="shared" si="6"/>
        <v/>
      </c>
      <c r="J80" s="53" t="str">
        <f t="shared" si="7"/>
        <v>Профессиональное обучение</v>
      </c>
      <c r="K80" s="53" t="str">
        <f>CONCATENATE(C80," (",G80," ч.)",)&amp;IF(D80="ПО"," "&amp;CHOOSE(MATCH(E80,{"ПП","ПО","ПК","ППЗ"},0),"-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служащих")&amp;IF(AND(D80="ПО",H80&lt;&gt;"")," ("&amp;H80&amp;")",""),IF(D80="ДПО"," "&amp;IF(E80="ПК","- повышение квалификации",IF(E80="ПП","- профессиональная переподготовка","")),IF(D80="курсы"," - программа обучения","")))</f>
        <v>Бассейнщик (8 ч.) - периодическая проверка знаний рабочих и служащих</v>
      </c>
      <c r="L80" s="48" t="str">
        <f t="shared" si="8"/>
        <v>Периодическая проверка знаний рабочих и служащих</v>
      </c>
      <c r="M80" s="57" t="s">
        <v>1715</v>
      </c>
      <c r="N80" s="58">
        <v>22</v>
      </c>
    </row>
    <row r="81" spans="1:14" x14ac:dyDescent="0.35">
      <c r="A81" s="39" t="s">
        <v>35</v>
      </c>
      <c r="B81" s="54" t="s">
        <v>34</v>
      </c>
      <c r="C81" s="43" t="s">
        <v>36</v>
      </c>
      <c r="D81" s="52" t="s">
        <v>8</v>
      </c>
      <c r="E81" s="52" t="s">
        <v>12</v>
      </c>
      <c r="F81" s="52" t="str">
        <f t="shared" si="5"/>
        <v>ПП</v>
      </c>
      <c r="G81" s="45" t="s">
        <v>37</v>
      </c>
      <c r="H81" s="45" t="s">
        <v>1678</v>
      </c>
      <c r="I81" s="52" t="str">
        <f t="shared" si="6"/>
        <v>2-3</v>
      </c>
      <c r="J81" s="53" t="str">
        <f t="shared" si="7"/>
        <v>Профессиональное обучение</v>
      </c>
      <c r="K81" s="53" t="str">
        <f>CONCATENATE(C81," (",G81," ч.)",)&amp;IF(D81="ПО"," "&amp;CHOOSE(MATCH(E81,{"ПП","ПО","ПК","ППЗ"},0),"-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служащих")&amp;IF(AND(D81="ПО",H81&lt;&gt;"")," ("&amp;H81&amp;")",""),IF(D81="ДПО"," "&amp;IF(E81="ПК","- повышение квалификации",IF(E81="ПП","- профессиональная переподготовка","")),IF(D81="курсы"," - программа обучения","")))</f>
        <v>Бетонщик (200 ч.) - профессиональная переподготовка рабочих и служащих (2-3 разряд)</v>
      </c>
      <c r="L81" s="48" t="str">
        <f t="shared" si="8"/>
        <v>Профессиональная переподготовка рабочих и служащих</v>
      </c>
      <c r="M81" s="57" t="s">
        <v>1715</v>
      </c>
      <c r="N81" s="58">
        <v>22</v>
      </c>
    </row>
    <row r="82" spans="1:14" ht="22.5" customHeight="1" x14ac:dyDescent="0.35">
      <c r="A82" s="39" t="s">
        <v>39</v>
      </c>
      <c r="B82" s="54" t="s">
        <v>38</v>
      </c>
      <c r="C82" s="43" t="s">
        <v>36</v>
      </c>
      <c r="D82" s="52" t="s">
        <v>8</v>
      </c>
      <c r="E82" s="52" t="s">
        <v>8</v>
      </c>
      <c r="F82" s="52" t="str">
        <f t="shared" si="5"/>
        <v>ПО</v>
      </c>
      <c r="G82" s="45" t="s">
        <v>40</v>
      </c>
      <c r="H82" s="45" t="s">
        <v>1679</v>
      </c>
      <c r="I82" s="52" t="str">
        <f t="shared" si="6"/>
        <v xml:space="preserve">2-3 </v>
      </c>
      <c r="J82" s="53" t="str">
        <f t="shared" si="7"/>
        <v>Профессиональное обучение</v>
      </c>
      <c r="K82" s="53" t="str">
        <f>CONCATENATE(C82," (",G82," ч.)",)&amp;IF(D82="ПО"," "&amp;CHOOSE(MATCH(E82,{"ПП","ПО","ПК","ППЗ"},0),"-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служащих")&amp;IF(AND(D82="ПО",H82&lt;&gt;"")," ("&amp;H82&amp;")",""),IF(D82="ДПО"," "&amp;IF(E82="ПК","- повышение квалификации",IF(E82="ПП","- профессиональная переподготовка","")),IF(D82="курсы"," - программа обучения","")))</f>
        <v>Бетонщик (252 ч.) - профессиональная подготовка рабочих и служащих (2-3  разряд)</v>
      </c>
      <c r="L82" s="48" t="str">
        <f t="shared" si="8"/>
        <v>Профессиональная подготовка рабочих и служащих</v>
      </c>
      <c r="M82" s="57" t="s">
        <v>1715</v>
      </c>
      <c r="N82" s="58">
        <v>22</v>
      </c>
    </row>
    <row r="83" spans="1:14" x14ac:dyDescent="0.35">
      <c r="A83" s="39" t="s">
        <v>45</v>
      </c>
      <c r="B83" s="54" t="s">
        <v>44</v>
      </c>
      <c r="C83" s="43" t="s">
        <v>36</v>
      </c>
      <c r="D83" s="52" t="s">
        <v>8</v>
      </c>
      <c r="E83" s="52" t="s">
        <v>15</v>
      </c>
      <c r="F83" s="52" t="str">
        <f t="shared" si="5"/>
        <v>ППЗ</v>
      </c>
      <c r="G83" s="45">
        <v>8</v>
      </c>
      <c r="H83" s="45"/>
      <c r="I83" s="52" t="str">
        <f t="shared" si="6"/>
        <v/>
      </c>
      <c r="J83" s="53" t="str">
        <f t="shared" si="7"/>
        <v>Профессиональное обучение</v>
      </c>
      <c r="K83" s="53" t="str">
        <f>CONCATENATE(C83," (",G83," ч.)",)&amp;IF(D83="ПО"," "&amp;CHOOSE(MATCH(E83,{"ПП","ПО","ПК","ППЗ"},0),"-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служащих")&amp;IF(AND(D83="ПО",H83&lt;&gt;"")," ("&amp;H83&amp;")",""),IF(D83="ДПО"," "&amp;IF(E83="ПК","- повышение квалификации",IF(E83="ПП","- профессиональная переподготовка","")),IF(D83="курсы"," - программа обучения","")))</f>
        <v>Бетонщик (8 ч.) - периодическая проверка знаний рабочих и служащих</v>
      </c>
      <c r="L83" s="48" t="str">
        <f t="shared" si="8"/>
        <v>Периодическая проверка знаний рабочих и служащих</v>
      </c>
      <c r="M83" s="57" t="s">
        <v>1715</v>
      </c>
      <c r="N83" s="58">
        <v>22</v>
      </c>
    </row>
    <row r="84" spans="1:14" x14ac:dyDescent="0.35">
      <c r="A84" s="39" t="s">
        <v>42</v>
      </c>
      <c r="B84" s="54" t="s">
        <v>41</v>
      </c>
      <c r="C84" s="43" t="s">
        <v>36</v>
      </c>
      <c r="D84" s="52" t="s">
        <v>8</v>
      </c>
      <c r="E84" s="52" t="s">
        <v>9</v>
      </c>
      <c r="F84" s="52" t="str">
        <f t="shared" si="5"/>
        <v>ПК</v>
      </c>
      <c r="G84" s="45" t="s">
        <v>43</v>
      </c>
      <c r="H84" s="45" t="s">
        <v>1675</v>
      </c>
      <c r="I84" s="52" t="str">
        <f t="shared" si="6"/>
        <v>4-5</v>
      </c>
      <c r="J84" s="53" t="str">
        <f t="shared" si="7"/>
        <v>Профессиональное обучение</v>
      </c>
      <c r="K84" s="53" t="str">
        <f>CONCATENATE(C84," (",G84," ч.)",)&amp;IF(D84="ПО"," "&amp;CHOOSE(MATCH(E84,{"ПП","ПО","ПК","ППЗ"},0),"-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служащих")&amp;IF(AND(D84="ПО",H84&lt;&gt;"")," ("&amp;H84&amp;")",""),IF(D84="ДПО"," "&amp;IF(E84="ПК","- повышение квалификации",IF(E84="ПП","- профессиональная переподготовка","")),IF(D84="курсы"," - программа обучения","")))</f>
        <v>Бетонщик (80 ч.) - повышение квалификации рабочих и служащих (4-5 разряд)</v>
      </c>
      <c r="L84" s="48" t="str">
        <f t="shared" si="8"/>
        <v>Повышение квалификации рабочих и служащих</v>
      </c>
      <c r="M84" s="57" t="s">
        <v>1715</v>
      </c>
      <c r="N84" s="58">
        <v>22</v>
      </c>
    </row>
    <row r="85" spans="1:14" x14ac:dyDescent="0.35">
      <c r="A85" s="39" t="s">
        <v>1731</v>
      </c>
      <c r="B85" s="54" t="s">
        <v>1730</v>
      </c>
      <c r="C85" s="43" t="s">
        <v>1732</v>
      </c>
      <c r="D85" s="52" t="s">
        <v>8</v>
      </c>
      <c r="E85" s="52" t="s">
        <v>12</v>
      </c>
      <c r="F85" s="52" t="str">
        <f t="shared" si="5"/>
        <v>ПП</v>
      </c>
      <c r="G85" s="45">
        <v>144</v>
      </c>
      <c r="I85" s="52" t="str">
        <f t="shared" si="6"/>
        <v/>
      </c>
      <c r="J85" s="53" t="str">
        <f t="shared" si="7"/>
        <v>Профессиональное обучение</v>
      </c>
      <c r="K85" s="53" t="str">
        <f>CONCATENATE(C85," (",G85," ч.)",)&amp;IF(D85="ПО"," "&amp;CHOOSE(MATCH(E85,{"ПП","ПО","ПК","ППЗ"},0),"-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служащих")&amp;IF(AND(D85="ПО",H85&lt;&gt;"")," ("&amp;H85&amp;")",""),IF(D85="ДПО"," "&amp;IF(E85="ПК","- повышение квалификации",IF(E85="ПП","- профессиональная переподготовка","")),IF(D85="курсы"," - программа обучения","")))</f>
        <v>Бригадир (освобожденный) организаций железнодорожного транспорта (144 ч.) - профессиональная переподготовка рабочих и служащих</v>
      </c>
      <c r="L85" s="48" t="str">
        <f t="shared" si="8"/>
        <v>Профессиональная переподготовка рабочих и служащих</v>
      </c>
      <c r="M85" s="57" t="s">
        <v>1715</v>
      </c>
      <c r="N85" s="58">
        <v>22</v>
      </c>
    </row>
    <row r="86" spans="1:14" x14ac:dyDescent="0.35">
      <c r="A86" s="39" t="s">
        <v>1771</v>
      </c>
      <c r="B86" s="54" t="s">
        <v>1772</v>
      </c>
      <c r="C86" s="43" t="s">
        <v>1773</v>
      </c>
      <c r="D86" s="52" t="s">
        <v>8</v>
      </c>
      <c r="E86" s="52" t="s">
        <v>12</v>
      </c>
      <c r="F86" s="52" t="str">
        <f t="shared" si="5"/>
        <v>ПП</v>
      </c>
      <c r="G86" s="45">
        <v>280</v>
      </c>
      <c r="I86" s="52" t="str">
        <f t="shared" si="6"/>
        <v/>
      </c>
      <c r="J86" s="53" t="str">
        <f t="shared" ref="J86" si="9">IF(D86="ПО","Профессиональное обучение",IF(D86="курсы","Программа обучения",IF(D86="ДПО",IF(E86="ПК","Повышение квалификации",IF(E86="ПП","Профессиональная переподготовка","")),"")))</f>
        <v>Профессиональное обучение</v>
      </c>
      <c r="K86" s="53" t="str">
        <f>CONCATENATE(C86," (",G86," ч.)",)&amp;IF(D86="ПО"," "&amp;CHOOSE(MATCH(E86,{"ПП","ПО","ПК","ППЗ"},0),"-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служащих")&amp;IF(AND(D86="ПО",H86&lt;&gt;"")," ("&amp;H86&amp;")",""),IF(D86="ДПО"," "&amp;IF(E86="ПК","- повышение квалификации",IF(E86="ПП","- профессиональная переподготовка","")),IF(D86="курсы"," - программа обучения","")))</f>
        <v>Бурильщик капитального ремонта скважин  (280 ч.) - профессиональная переподготовка рабочих и служащих</v>
      </c>
      <c r="L86" s="48" t="str">
        <f t="shared" ref="L86" si="10">IF(D86="ПО",IF(E86="ПП","Профессиональная переподготовка рабочих и служащих",IF(E86="ПО","Профессиональная подготовка рабочих и служащих",IF(E86="ПК","Повышение квалификации рабочих и служащих",IF(E86="ППЗ","Периодическая проверка знаний рабочих и служащих","")))),IF(D86="курсы","Программа обучения",IF(D86="ДПО",IF(E86="ПК","Повышение квалификации",IF(E86="ПП","Профессиональная переподготовка","")),"")))</f>
        <v>Профессиональная переподготовка рабочих и служащих</v>
      </c>
      <c r="M86" s="57" t="s">
        <v>1715</v>
      </c>
      <c r="N86" s="58">
        <v>22</v>
      </c>
    </row>
    <row r="87" spans="1:14" x14ac:dyDescent="0.35">
      <c r="A87" s="39" t="s">
        <v>1774</v>
      </c>
      <c r="B87" s="54" t="s">
        <v>1776</v>
      </c>
      <c r="C87" s="43" t="s">
        <v>1775</v>
      </c>
      <c r="D87" s="52" t="s">
        <v>8</v>
      </c>
      <c r="E87" s="52" t="s">
        <v>9</v>
      </c>
      <c r="F87" s="52" t="str">
        <f t="shared" si="5"/>
        <v>ПК</v>
      </c>
      <c r="G87" s="45">
        <v>140</v>
      </c>
      <c r="I87" s="52" t="str">
        <f t="shared" si="6"/>
        <v/>
      </c>
      <c r="J87" s="53" t="str">
        <f t="shared" ref="J87" si="11">IF(D87="ПО","Профессиональное обучение",IF(D87="курсы","Программа обучения",IF(D87="ДПО",IF(E87="ПК","Повышение квалификации",IF(E87="ПП","Профессиональная переподготовка","")),"")))</f>
        <v>Профессиональное обучение</v>
      </c>
      <c r="K87" s="53" t="str">
        <f>CONCATENATE(C87," (",G87," ч.)",)&amp;IF(D87="ПО"," "&amp;CHOOSE(MATCH(E87,{"ПП","ПО","ПК","ППЗ"},0),"-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служащих")&amp;IF(AND(D87="ПО",H87&lt;&gt;"")," ("&amp;H87&amp;")",""),IF(D87="ДПО"," "&amp;IF(E87="ПК","- повышение квалификации",IF(E87="ПП","- профессиональная переподготовка","")),IF(D87="курсы"," - программа обучения","")))</f>
        <v>Бурильщик капитального ремонта скважин (140 ч.) - повышение квалификации рабочих и служащих</v>
      </c>
      <c r="L87" s="48" t="str">
        <f t="shared" ref="L87" si="12">IF(D87="ПО",IF(E87="ПП","Профессиональная переподготовка рабочих и служащих",IF(E87="ПО","Профессиональная подготовка рабочих и служащих",IF(E87="ПК","Повышение квалификации рабочих и служащих",IF(E87="ППЗ","Периодическая проверка знаний рабочих и служащих","")))),IF(D87="курсы","Программа обучения",IF(D87="ДПО",IF(E87="ПК","Повышение квалификации",IF(E87="ПП","Профессиональная переподготовка","")),"")))</f>
        <v>Повышение квалификации рабочих и служащих</v>
      </c>
      <c r="M87" s="57" t="s">
        <v>1715</v>
      </c>
      <c r="N87" s="58">
        <v>22</v>
      </c>
    </row>
    <row r="88" spans="1:14" x14ac:dyDescent="0.35">
      <c r="A88" s="39" t="s">
        <v>1778</v>
      </c>
      <c r="B88" s="54" t="s">
        <v>1779</v>
      </c>
      <c r="C88" s="43" t="s">
        <v>1777</v>
      </c>
      <c r="D88" s="52" t="s">
        <v>8</v>
      </c>
      <c r="E88" s="52" t="s">
        <v>12</v>
      </c>
      <c r="F88" s="52" t="str">
        <f t="shared" si="5"/>
        <v>ПП</v>
      </c>
      <c r="G88" s="45">
        <v>280</v>
      </c>
      <c r="I88" s="52" t="str">
        <f t="shared" si="6"/>
        <v/>
      </c>
      <c r="J88" s="53" t="str">
        <f t="shared" ref="J88" si="13">IF(D88="ПО","Профессиональное обучение",IF(D88="курсы","Программа обучения",IF(D88="ДПО",IF(E88="ПК","Повышение квалификации",IF(E88="ПП","Профессиональная переподготовка","")),"")))</f>
        <v>Профессиональное обучение</v>
      </c>
      <c r="K88" s="53" t="str">
        <f>CONCATENATE(C88," (",G88," ч.)",)&amp;IF(D88="ПО"," "&amp;CHOOSE(MATCH(E88,{"ПП","ПО","ПК","ППЗ"},0),"-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служащих")&amp;IF(AND(D88="ПО",H88&lt;&gt;"")," ("&amp;H88&amp;")",""),IF(D88="ДПО"," "&amp;IF(E88="ПК","- повышение квалификации",IF(E88="ПП","- профессиональная переподготовка","")),IF(D88="курсы"," - программа обучения","")))</f>
        <v>Помощник бурильщика капитального ремонта скважин (280 ч.) - профессиональная переподготовка рабочих и служащих</v>
      </c>
      <c r="L88" s="48" t="str">
        <f t="shared" ref="L88" si="14">IF(D88="ПО",IF(E88="ПП","Профессиональная переподготовка рабочих и служащих",IF(E88="ПО","Профессиональная подготовка рабочих и служащих",IF(E88="ПК","Повышение квалификации рабочих и служащих",IF(E88="ППЗ","Периодическая проверка знаний рабочих и служащих","")))),IF(D88="курсы","Программа обучения",IF(D88="ДПО",IF(E88="ПК","Повышение квалификации",IF(E88="ПП","Профессиональная переподготовка","")),"")))</f>
        <v>Профессиональная переподготовка рабочих и служащих</v>
      </c>
      <c r="M88" s="57" t="s">
        <v>1715</v>
      </c>
      <c r="N88" s="58">
        <v>22</v>
      </c>
    </row>
    <row r="89" spans="1:14" x14ac:dyDescent="0.35">
      <c r="A89" s="39" t="s">
        <v>1780</v>
      </c>
      <c r="B89" s="54" t="s">
        <v>1781</v>
      </c>
      <c r="C89" s="43" t="s">
        <v>1777</v>
      </c>
      <c r="D89" s="52" t="s">
        <v>8</v>
      </c>
      <c r="E89" s="52" t="s">
        <v>9</v>
      </c>
      <c r="F89" s="52" t="str">
        <f t="shared" si="5"/>
        <v>ПК</v>
      </c>
      <c r="G89" s="45">
        <v>140</v>
      </c>
      <c r="I89" s="52" t="str">
        <f t="shared" si="6"/>
        <v/>
      </c>
      <c r="J89" s="53" t="str">
        <f t="shared" ref="J89" si="15">IF(D89="ПО","Профессиональное обучение",IF(D89="курсы","Программа обучения",IF(D89="ДПО",IF(E89="ПК","Повышение квалификации",IF(E89="ПП","Профессиональная переподготовка","")),"")))</f>
        <v>Профессиональное обучение</v>
      </c>
      <c r="K89" s="53" t="str">
        <f>CONCATENATE(C89," (",G89," ч.)",)&amp;IF(D89="ПО"," "&amp;CHOOSE(MATCH(E89,{"ПП","ПО","ПК","ППЗ"},0),"-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служащих")&amp;IF(AND(D89="ПО",H89&lt;&gt;"")," ("&amp;H89&amp;")",""),IF(D89="ДПО"," "&amp;IF(E89="ПК","- повышение квалификации",IF(E89="ПП","- профессиональная переподготовка","")),IF(D89="курсы"," - программа обучения","")))</f>
        <v>Помощник бурильщика капитального ремонта скважин (140 ч.) - повышение квалификации рабочих и служащих</v>
      </c>
      <c r="L89" s="48" t="str">
        <f t="shared" ref="L89" si="16">IF(D89="ПО",IF(E89="ПП","Профессиональная переподготовка рабочих и служащих",IF(E89="ПО","Профессиональная подготовка рабочих и служащих",IF(E89="ПК","Повышение квалификации рабочих и служащих",IF(E89="ППЗ","Периодическая проверка знаний рабочих и служащих","")))),IF(D89="курсы","Программа обучения",IF(D89="ДПО",IF(E89="ПК","Повышение квалификации",IF(E89="ПП","Профессиональная переподготовка","")),"")))</f>
        <v>Повышение квалификации рабочих и служащих</v>
      </c>
      <c r="M89" s="57" t="s">
        <v>1715</v>
      </c>
      <c r="N89" s="58">
        <v>22</v>
      </c>
    </row>
    <row r="90" spans="1:14" x14ac:dyDescent="0.35">
      <c r="A90" s="39" t="s">
        <v>1819</v>
      </c>
      <c r="B90" s="54" t="s">
        <v>1820</v>
      </c>
      <c r="C90" s="43" t="s">
        <v>48</v>
      </c>
      <c r="D90" s="52" t="s">
        <v>8</v>
      </c>
      <c r="E90" s="52" t="s">
        <v>12</v>
      </c>
      <c r="F90" s="52" t="str">
        <f t="shared" si="5"/>
        <v>ПП</v>
      </c>
      <c r="G90" s="45">
        <v>160</v>
      </c>
      <c r="H90" s="45"/>
      <c r="I90" s="52" t="str">
        <f t="shared" si="6"/>
        <v/>
      </c>
      <c r="J90" s="53" t="str">
        <f t="shared" si="7"/>
        <v>Профессиональное обучение</v>
      </c>
      <c r="K90" s="53" t="str">
        <f>CONCATENATE(C90," (",G90," ч.)",)&amp;IF(D90="ПО"," "&amp;CHOOSE(MATCH(E90,{"ПП","ПО","ПК","ППЗ"},0),"-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служащих")&amp;IF(AND(D90="ПО",H90&lt;&gt;"")," ("&amp;H90&amp;")",""),IF(D90="ДПО"," "&amp;IF(E90="ПК","- повышение квалификации",IF(E90="ПП","- профессиональная переподготовка","")),IF(D90="курсы"," - программа обучения","")))</f>
        <v>Бурильщик эксплуатационного и разведочного бурения скважин на нефть и газ (160 ч.) - профессиональная переподготовка рабочих и служащих</v>
      </c>
      <c r="L90" s="48" t="str">
        <f t="shared" si="8"/>
        <v>Профессиональная переподготовка рабочих и служащих</v>
      </c>
      <c r="M90" s="57" t="s">
        <v>1715</v>
      </c>
      <c r="N90" s="58">
        <v>22</v>
      </c>
    </row>
    <row r="91" spans="1:14" x14ac:dyDescent="0.35">
      <c r="A91" s="39" t="s">
        <v>52</v>
      </c>
      <c r="B91" s="54" t="s">
        <v>51</v>
      </c>
      <c r="C91" s="43" t="s">
        <v>48</v>
      </c>
      <c r="D91" s="52" t="s">
        <v>8</v>
      </c>
      <c r="E91" s="52" t="s">
        <v>15</v>
      </c>
      <c r="F91" s="52" t="str">
        <f t="shared" si="5"/>
        <v>ППЗ</v>
      </c>
      <c r="G91" s="45">
        <v>8</v>
      </c>
      <c r="H91" s="45"/>
      <c r="I91" s="52" t="str">
        <f t="shared" si="6"/>
        <v/>
      </c>
      <c r="J91" s="53" t="str">
        <f t="shared" si="7"/>
        <v>Профессиональное обучение</v>
      </c>
      <c r="K91" s="53" t="str">
        <f>CONCATENATE(C91," (",G91," ч.)",)&amp;IF(D91="ПО"," "&amp;CHOOSE(MATCH(E91,{"ПП","ПО","ПК","ППЗ"},0),"-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служащих")&amp;IF(AND(D91="ПО",H91&lt;&gt;"")," ("&amp;H91&amp;")",""),IF(D91="ДПО"," "&amp;IF(E91="ПК","- повышение квалификации",IF(E91="ПП","- профессиональная переподготовка","")),IF(D91="курсы"," - программа обучения","")))</f>
        <v>Бурильщик эксплуатационного и разведочного бурения скважин на нефть и газ (8 ч.) - периодическая проверка знаний рабочих и служащих</v>
      </c>
      <c r="L91" s="48" t="str">
        <f t="shared" si="8"/>
        <v>Периодическая проверка знаний рабочих и служащих</v>
      </c>
      <c r="M91" s="57" t="s">
        <v>1715</v>
      </c>
      <c r="N91" s="58">
        <v>22</v>
      </c>
    </row>
    <row r="92" spans="1:14" x14ac:dyDescent="0.35">
      <c r="A92" s="39" t="s">
        <v>50</v>
      </c>
      <c r="B92" s="54" t="s">
        <v>49</v>
      </c>
      <c r="C92" s="43" t="s">
        <v>48</v>
      </c>
      <c r="D92" s="52" t="s">
        <v>8</v>
      </c>
      <c r="E92" s="52" t="s">
        <v>9</v>
      </c>
      <c r="F92" s="52" t="str">
        <f t="shared" si="5"/>
        <v>ПК</v>
      </c>
      <c r="G92" s="45">
        <v>80</v>
      </c>
      <c r="H92" s="45" t="s">
        <v>1680</v>
      </c>
      <c r="I92" s="52" t="str">
        <f t="shared" ref="I92:I123" si="17">SUBSTITUTE(SUBSTITUTE(H92," разряд",""),"разряд","")</f>
        <v>7-8</v>
      </c>
      <c r="J92" s="53" t="str">
        <f t="shared" si="7"/>
        <v>Профессиональное обучение</v>
      </c>
      <c r="K92" s="53" t="str">
        <f>CONCATENATE(C92," (",G92," ч.)",)&amp;IF(D92="ПО"," "&amp;CHOOSE(MATCH(E92,{"ПП","ПО","ПК","ППЗ"},0),"-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служащих")&amp;IF(AND(D92="ПО",H92&lt;&gt;"")," ("&amp;H92&amp;")",""),IF(D92="ДПО"," "&amp;IF(E92="ПК","- повышение квалификации",IF(E92="ПП","- профессиональная переподготовка","")),IF(D92="курсы"," - программа обучения","")))</f>
        <v>Бурильщик эксплуатационного и разведочного бурения скважин на нефть и газ (80 ч.) - повышение квалификации рабочих и служащих (7-8 разряд)</v>
      </c>
      <c r="L92" s="48" t="str">
        <f t="shared" si="8"/>
        <v>Повышение квалификации рабочих и служащих</v>
      </c>
      <c r="M92" s="57" t="s">
        <v>1715</v>
      </c>
      <c r="N92" s="58">
        <v>22</v>
      </c>
    </row>
    <row r="93" spans="1:14" x14ac:dyDescent="0.35">
      <c r="A93" s="39" t="s">
        <v>1201</v>
      </c>
      <c r="B93" s="54" t="s">
        <v>1200</v>
      </c>
      <c r="C93" s="43" t="s">
        <v>1199</v>
      </c>
      <c r="D93" s="52" t="s">
        <v>8</v>
      </c>
      <c r="E93" s="52" t="s">
        <v>12</v>
      </c>
      <c r="F93" s="52" t="str">
        <f t="shared" si="5"/>
        <v>ПП</v>
      </c>
      <c r="G93" s="45">
        <v>144</v>
      </c>
      <c r="H93" s="45"/>
      <c r="I93" s="52" t="str">
        <f t="shared" si="17"/>
        <v/>
      </c>
      <c r="J93" s="53" t="str">
        <f t="shared" si="7"/>
        <v>Профессиональное обучение</v>
      </c>
      <c r="K93" s="53" t="str">
        <f>CONCATENATE(C93," (",G93," ч.)",)&amp;IF(D93="ПО"," "&amp;CHOOSE(MATCH(E93,{"ПП","ПО","ПК","ППЗ"},0),"-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служащих")&amp;IF(AND(D93="ПО",H93&lt;&gt;"")," ("&amp;H93&amp;")",""),IF(D93="ДПО"," "&amp;IF(E93="ПК","- повышение квалификации",IF(E93="ПП","- профессиональная переподготовка","")),IF(D93="курсы"," - программа обучения","")))</f>
        <v>Вальцовщик профилегибочного агрегата (144 ч.) - профессиональная переподготовка рабочих и служащих</v>
      </c>
      <c r="L93" s="48" t="str">
        <f t="shared" si="8"/>
        <v>Профессиональная переподготовка рабочих и служащих</v>
      </c>
      <c r="M93" s="57" t="s">
        <v>1715</v>
      </c>
      <c r="N93" s="58">
        <v>22</v>
      </c>
    </row>
    <row r="94" spans="1:14" x14ac:dyDescent="0.35">
      <c r="A94" s="39" t="s">
        <v>1198</v>
      </c>
      <c r="B94" s="54" t="s">
        <v>1197</v>
      </c>
      <c r="C94" s="43" t="s">
        <v>1199</v>
      </c>
      <c r="D94" s="52" t="s">
        <v>8</v>
      </c>
      <c r="E94" s="52" t="s">
        <v>8</v>
      </c>
      <c r="F94" s="52" t="str">
        <f t="shared" si="5"/>
        <v>ПО</v>
      </c>
      <c r="G94" s="45">
        <v>160</v>
      </c>
      <c r="H94" s="45"/>
      <c r="I94" s="52" t="str">
        <f t="shared" si="17"/>
        <v/>
      </c>
      <c r="J94" s="53" t="str">
        <f t="shared" si="7"/>
        <v>Профессиональное обучение</v>
      </c>
      <c r="K94" s="53" t="str">
        <f>CONCATENATE(C94," (",G94," ч.)",)&amp;IF(D94="ПО"," "&amp;CHOOSE(MATCH(E94,{"ПП","ПО","ПК","ППЗ"},0),"-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служащих")&amp;IF(AND(D94="ПО",H94&lt;&gt;"")," ("&amp;H94&amp;")",""),IF(D94="ДПО"," "&amp;IF(E94="ПК","- повышение квалификации",IF(E94="ПП","- профессиональная переподготовка","")),IF(D94="курсы"," - программа обучения","")))</f>
        <v>Вальцовщик профилегибочного агрегата (160 ч.) - профессиональная подготовка рабочих и служащих</v>
      </c>
      <c r="L94" s="48" t="str">
        <f t="shared" si="8"/>
        <v>Профессиональная подготовка рабочих и служащих</v>
      </c>
      <c r="M94" s="57" t="s">
        <v>1715</v>
      </c>
      <c r="N94" s="58">
        <v>22</v>
      </c>
    </row>
    <row r="95" spans="1:14" x14ac:dyDescent="0.35">
      <c r="A95" s="39" t="s">
        <v>1203</v>
      </c>
      <c r="B95" s="54" t="s">
        <v>1202</v>
      </c>
      <c r="C95" s="43" t="s">
        <v>1199</v>
      </c>
      <c r="D95" s="52" t="s">
        <v>8</v>
      </c>
      <c r="E95" s="52" t="s">
        <v>9</v>
      </c>
      <c r="F95" s="52" t="str">
        <f t="shared" si="5"/>
        <v>ПК</v>
      </c>
      <c r="G95" s="45">
        <v>72</v>
      </c>
      <c r="H95" s="45"/>
      <c r="I95" s="52" t="str">
        <f t="shared" si="17"/>
        <v/>
      </c>
      <c r="J95" s="53" t="str">
        <f t="shared" si="7"/>
        <v>Профессиональное обучение</v>
      </c>
      <c r="K95" s="53" t="str">
        <f>CONCATENATE(C95," (",G95," ч.)",)&amp;IF(D95="ПО"," "&amp;CHOOSE(MATCH(E95,{"ПП","ПО","ПК","ППЗ"},0),"-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служащих")&amp;IF(AND(D95="ПО",H95&lt;&gt;"")," ("&amp;H95&amp;")",""),IF(D95="ДПО"," "&amp;IF(E95="ПК","- повышение квалификации",IF(E95="ПП","- профессиональная переподготовка","")),IF(D95="курсы"," - программа обучения","")))</f>
        <v>Вальцовщик профилегибочного агрегата (72 ч.) - повышение квалификации рабочих и служащих</v>
      </c>
      <c r="L95" s="48" t="str">
        <f t="shared" si="8"/>
        <v>Повышение квалификации рабочих и служащих</v>
      </c>
      <c r="M95" s="57" t="s">
        <v>1715</v>
      </c>
      <c r="N95" s="58">
        <v>22</v>
      </c>
    </row>
    <row r="96" spans="1:14" x14ac:dyDescent="0.35">
      <c r="A96" s="39" t="s">
        <v>1205</v>
      </c>
      <c r="B96" s="54" t="s">
        <v>1204</v>
      </c>
      <c r="C96" s="43" t="s">
        <v>1199</v>
      </c>
      <c r="D96" s="52" t="s">
        <v>8</v>
      </c>
      <c r="E96" s="52" t="s">
        <v>15</v>
      </c>
      <c r="F96" s="52" t="str">
        <f t="shared" si="5"/>
        <v>ППЗ</v>
      </c>
      <c r="G96" s="45">
        <v>8</v>
      </c>
      <c r="H96" s="45"/>
      <c r="I96" s="52" t="str">
        <f t="shared" si="17"/>
        <v/>
      </c>
      <c r="J96" s="53" t="str">
        <f t="shared" si="7"/>
        <v>Профессиональное обучение</v>
      </c>
      <c r="K96" s="53" t="str">
        <f>CONCATENATE(C96," (",G96," ч.)",)&amp;IF(D96="ПО"," "&amp;CHOOSE(MATCH(E96,{"ПП","ПО","ПК","ППЗ"},0),"-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служащих")&amp;IF(AND(D96="ПО",H96&lt;&gt;"")," ("&amp;H96&amp;")",""),IF(D96="ДПО"," "&amp;IF(E96="ПК","- повышение квалификации",IF(E96="ПП","- профессиональная переподготовка","")),IF(D96="курсы"," - программа обучения","")))</f>
        <v>Вальцовщик профилегибочного агрегата (8 ч.) - периодическая проверка знаний рабочих и служащих</v>
      </c>
      <c r="L96" s="48" t="str">
        <f t="shared" si="8"/>
        <v>Периодическая проверка знаний рабочих и служащих</v>
      </c>
      <c r="M96" s="57" t="s">
        <v>1715</v>
      </c>
      <c r="N96" s="58">
        <v>22</v>
      </c>
    </row>
    <row r="97" spans="1:14" x14ac:dyDescent="0.35">
      <c r="A97" s="39" t="s">
        <v>54</v>
      </c>
      <c r="B97" s="54" t="s">
        <v>53</v>
      </c>
      <c r="C97" s="43" t="s">
        <v>55</v>
      </c>
      <c r="D97" s="52" t="s">
        <v>8</v>
      </c>
      <c r="E97" s="52" t="s">
        <v>12</v>
      </c>
      <c r="F97" s="52" t="str">
        <f t="shared" si="5"/>
        <v>ПП</v>
      </c>
      <c r="G97" s="45">
        <v>144</v>
      </c>
      <c r="H97" s="45" t="s">
        <v>1681</v>
      </c>
      <c r="I97" s="52" t="str">
        <f t="shared" si="17"/>
        <v>6</v>
      </c>
      <c r="J97" s="53" t="str">
        <f t="shared" si="7"/>
        <v>Профессиональное обучение</v>
      </c>
      <c r="K97" s="53" t="str">
        <f>CONCATENATE(C97," (",G97," ч.)",)&amp;IF(D97="ПО"," "&amp;CHOOSE(MATCH(E97,{"ПП","ПО","ПК","ППЗ"},0),"-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служащих")&amp;IF(AND(D97="ПО",H97&lt;&gt;"")," ("&amp;H97&amp;")",""),IF(D97="ДПО"," "&amp;IF(E97="ПК","- повышение квалификации",IF(E97="ПП","- профессиональная переподготовка","")),IF(D97="курсы"," - программа обучения","")))</f>
        <v>Вальщик леса (144 ч.) - профессиональная переподготовка рабочих и служащих (6 разряд)</v>
      </c>
      <c r="L97" s="48" t="str">
        <f t="shared" si="8"/>
        <v>Профессиональная переподготовка рабочих и служащих</v>
      </c>
      <c r="M97" s="57" t="s">
        <v>1715</v>
      </c>
      <c r="N97" s="58">
        <v>22</v>
      </c>
    </row>
    <row r="98" spans="1:14" x14ac:dyDescent="0.35">
      <c r="A98" s="39" t="s">
        <v>57</v>
      </c>
      <c r="B98" s="54" t="s">
        <v>56</v>
      </c>
      <c r="C98" s="43" t="s">
        <v>55</v>
      </c>
      <c r="D98" s="52" t="s">
        <v>8</v>
      </c>
      <c r="E98" s="52" t="s">
        <v>8</v>
      </c>
      <c r="F98" s="52" t="str">
        <f t="shared" si="5"/>
        <v>ПО</v>
      </c>
      <c r="G98" s="45">
        <v>160</v>
      </c>
      <c r="H98" s="45" t="s">
        <v>1681</v>
      </c>
      <c r="I98" s="52" t="str">
        <f t="shared" si="17"/>
        <v>6</v>
      </c>
      <c r="J98" s="53" t="str">
        <f t="shared" si="7"/>
        <v>Профессиональное обучение</v>
      </c>
      <c r="K98" s="53" t="str">
        <f>CONCATENATE(C98," (",G98," ч.)",)&amp;IF(D98="ПО"," "&amp;CHOOSE(MATCH(E98,{"ПП","ПО","ПК","ППЗ"},0),"-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служащих")&amp;IF(AND(D98="ПО",H98&lt;&gt;"")," ("&amp;H98&amp;")",""),IF(D98="ДПО"," "&amp;IF(E98="ПК","- повышение квалификации",IF(E98="ПП","- профессиональная переподготовка","")),IF(D98="курсы"," - программа обучения","")))</f>
        <v>Вальщик леса (160 ч.) - профессиональная подготовка рабочих и служащих (6 разряд)</v>
      </c>
      <c r="L98" s="48" t="str">
        <f t="shared" si="8"/>
        <v>Профессиональная подготовка рабочих и служащих</v>
      </c>
      <c r="M98" s="57" t="s">
        <v>1715</v>
      </c>
      <c r="N98" s="58">
        <v>22</v>
      </c>
    </row>
    <row r="99" spans="1:14" x14ac:dyDescent="0.35">
      <c r="A99" s="39" t="s">
        <v>59</v>
      </c>
      <c r="B99" s="54" t="s">
        <v>58</v>
      </c>
      <c r="C99" s="43" t="s">
        <v>55</v>
      </c>
      <c r="D99" s="52" t="s">
        <v>8</v>
      </c>
      <c r="E99" s="52" t="s">
        <v>9</v>
      </c>
      <c r="F99" s="52" t="str">
        <f t="shared" si="5"/>
        <v>ПК</v>
      </c>
      <c r="G99" s="45">
        <v>72</v>
      </c>
      <c r="H99" s="45" t="s">
        <v>1681</v>
      </c>
      <c r="I99" s="52" t="str">
        <f t="shared" si="17"/>
        <v>6</v>
      </c>
      <c r="J99" s="53" t="str">
        <f t="shared" si="7"/>
        <v>Профессиональное обучение</v>
      </c>
      <c r="K99" s="53" t="str">
        <f>CONCATENATE(C99," (",G99," ч.)",)&amp;IF(D99="ПО"," "&amp;CHOOSE(MATCH(E99,{"ПП","ПО","ПК","ППЗ"},0),"-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служащих")&amp;IF(AND(D99="ПО",H99&lt;&gt;"")," ("&amp;H99&amp;")",""),IF(D99="ДПО"," "&amp;IF(E99="ПК","- повышение квалификации",IF(E99="ПП","- профессиональная переподготовка","")),IF(D99="курсы"," - программа обучения","")))</f>
        <v>Вальщик леса (72 ч.) - повышение квалификации рабочих и служащих (6 разряд)</v>
      </c>
      <c r="L99" s="48" t="str">
        <f t="shared" si="8"/>
        <v>Повышение квалификации рабочих и служащих</v>
      </c>
      <c r="M99" s="57" t="s">
        <v>1715</v>
      </c>
      <c r="N99" s="58">
        <v>22</v>
      </c>
    </row>
    <row r="100" spans="1:14" x14ac:dyDescent="0.35">
      <c r="A100" s="39" t="s">
        <v>61</v>
      </c>
      <c r="B100" s="54" t="s">
        <v>60</v>
      </c>
      <c r="C100" s="43" t="s">
        <v>55</v>
      </c>
      <c r="D100" s="52" t="s">
        <v>8</v>
      </c>
      <c r="E100" s="52" t="s">
        <v>15</v>
      </c>
      <c r="F100" s="52" t="str">
        <f t="shared" si="5"/>
        <v>ППЗ</v>
      </c>
      <c r="G100" s="45">
        <v>8</v>
      </c>
      <c r="H100" s="45"/>
      <c r="I100" s="52" t="str">
        <f t="shared" si="17"/>
        <v/>
      </c>
      <c r="J100" s="53" t="str">
        <f t="shared" si="7"/>
        <v>Профессиональное обучение</v>
      </c>
      <c r="K100" s="53" t="str">
        <f>CONCATENATE(C100," (",G100," ч.)",)&amp;IF(D100="ПО"," "&amp;CHOOSE(MATCH(E100,{"ПП","ПО","ПК","ППЗ"},0),"-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служащих")&amp;IF(AND(D100="ПО",H100&lt;&gt;"")," ("&amp;H100&amp;")",""),IF(D100="ДПО"," "&amp;IF(E100="ПК","- повышение квалификации",IF(E100="ПП","- профессиональная переподготовка","")),IF(D100="курсы"," - программа обучения","")))</f>
        <v>Вальщик леса (8 ч.) - периодическая проверка знаний рабочих и служащих</v>
      </c>
      <c r="L100" s="48" t="str">
        <f t="shared" si="8"/>
        <v>Периодическая проверка знаний рабочих и служащих</v>
      </c>
      <c r="M100" s="57" t="s">
        <v>1715</v>
      </c>
      <c r="N100" s="58">
        <v>22</v>
      </c>
    </row>
    <row r="101" spans="1:14" x14ac:dyDescent="0.35">
      <c r="A101" s="39" t="s">
        <v>1745</v>
      </c>
      <c r="B101" s="54" t="s">
        <v>1744</v>
      </c>
      <c r="C101" s="43" t="s">
        <v>1746</v>
      </c>
      <c r="D101" s="52" t="s">
        <v>8</v>
      </c>
      <c r="E101" s="52" t="s">
        <v>12</v>
      </c>
      <c r="F101" s="52" t="str">
        <f t="shared" si="5"/>
        <v>ПП</v>
      </c>
      <c r="G101" s="45">
        <v>144</v>
      </c>
      <c r="H101" s="45" t="s">
        <v>1684</v>
      </c>
      <c r="I101" s="52" t="str">
        <f t="shared" si="17"/>
        <v>4-6</v>
      </c>
      <c r="J101" s="53" t="str">
        <f t="shared" ref="J101" si="18">IF(D101="ПО","Профессиональное обучение",IF(D101="курсы","Программа обучения",IF(D101="ДПО",IF(E101="ПК","Повышение квалификации",IF(E101="ПП","Профессиональная переподготовка","")),"")))</f>
        <v>Профессиональное обучение</v>
      </c>
      <c r="K101" s="53" t="str">
        <f>CONCATENATE(C101," (",G101," ч.)",)&amp;IF(D101="ПО"," "&amp;CHOOSE(MATCH(E101,{"ПП","ПО","ПК","ППЗ"},0),"-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служащих")&amp;IF(AND(D101="ПО",H101&lt;&gt;"")," ("&amp;H101&amp;")",""),IF(D101="ДПО"," "&amp;IF(E101="ПК","- повышение квалификации",IF(E101="ПП","- профессиональная переподготовка","")),IF(D101="курсы"," - программа обучения","")))</f>
        <v>Варщик асфальтовой массы (144 ч.) - профессиональная переподготовка рабочих и служащих (4-6 разряд)</v>
      </c>
      <c r="L101" s="48" t="str">
        <f t="shared" si="8"/>
        <v>Профессиональная переподготовка рабочих и служащих</v>
      </c>
      <c r="M101" s="57" t="s">
        <v>1715</v>
      </c>
      <c r="N101" s="58">
        <v>22</v>
      </c>
    </row>
    <row r="102" spans="1:14" x14ac:dyDescent="0.35">
      <c r="A102" s="39" t="s">
        <v>1033</v>
      </c>
      <c r="B102" s="54" t="s">
        <v>1032</v>
      </c>
      <c r="C102" s="43" t="s">
        <v>1031</v>
      </c>
      <c r="D102" s="52" t="s">
        <v>8</v>
      </c>
      <c r="E102" s="52" t="s">
        <v>12</v>
      </c>
      <c r="F102" s="52" t="str">
        <f t="shared" si="5"/>
        <v>ПП</v>
      </c>
      <c r="G102" s="45">
        <v>144</v>
      </c>
      <c r="H102" s="45" t="s">
        <v>1672</v>
      </c>
      <c r="I102" s="52" t="str">
        <f t="shared" si="17"/>
        <v>2</v>
      </c>
      <c r="J102" s="53" t="str">
        <f t="shared" si="7"/>
        <v>Профессиональное обучение</v>
      </c>
      <c r="K102" s="53" t="str">
        <f>CONCATENATE(C102," (",G102," ч.)",)&amp;IF(D102="ПО"," "&amp;CHOOSE(MATCH(E102,{"ПП","ПО","ПК","ППЗ"},0),"-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служащих")&amp;IF(AND(D102="ПО",H102&lt;&gt;"")," ("&amp;H102&amp;")",""),IF(D102="ДПО"," "&amp;IF(E102="ПК","- повышение квалификации",IF(E102="ПП","- профессиональная переподготовка","")),IF(D102="курсы"," - программа обучения","")))</f>
        <v>Варщик стекла (144 ч.) - профессиональная переподготовка рабочих и служащих (2 разряд)</v>
      </c>
      <c r="L102" s="48" t="str">
        <f t="shared" si="8"/>
        <v>Профессиональная переподготовка рабочих и служащих</v>
      </c>
      <c r="M102" s="57" t="s">
        <v>1715</v>
      </c>
      <c r="N102" s="58">
        <v>22</v>
      </c>
    </row>
    <row r="103" spans="1:14" x14ac:dyDescent="0.35">
      <c r="A103" s="39" t="s">
        <v>1030</v>
      </c>
      <c r="B103" s="54" t="s">
        <v>1029</v>
      </c>
      <c r="C103" s="43" t="s">
        <v>1031</v>
      </c>
      <c r="D103" s="52" t="s">
        <v>8</v>
      </c>
      <c r="E103" s="52" t="s">
        <v>8</v>
      </c>
      <c r="F103" s="52" t="str">
        <f t="shared" si="5"/>
        <v>ПО</v>
      </c>
      <c r="G103" s="45">
        <v>160</v>
      </c>
      <c r="H103" s="45" t="s">
        <v>1672</v>
      </c>
      <c r="I103" s="52" t="str">
        <f t="shared" si="17"/>
        <v>2</v>
      </c>
      <c r="J103" s="53" t="str">
        <f t="shared" si="7"/>
        <v>Профессиональное обучение</v>
      </c>
      <c r="K103" s="53" t="str">
        <f>CONCATENATE(C103," (",G103," ч.)",)&amp;IF(D103="ПО"," "&amp;CHOOSE(MATCH(E103,{"ПП","ПО","ПК","ППЗ"},0),"-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служащих")&amp;IF(AND(D103="ПО",H103&lt;&gt;"")," ("&amp;H103&amp;")",""),IF(D103="ДПО"," "&amp;IF(E103="ПК","- повышение квалификации",IF(E103="ПП","- профессиональная переподготовка","")),IF(D103="курсы"," - программа обучения","")))</f>
        <v>Варщик стекла (160 ч.) - профессиональная подготовка рабочих и служащих (2 разряд)</v>
      </c>
      <c r="L103" s="48" t="str">
        <f t="shared" si="8"/>
        <v>Профессиональная подготовка рабочих и служащих</v>
      </c>
      <c r="M103" s="57" t="s">
        <v>1715</v>
      </c>
      <c r="N103" s="58">
        <v>22</v>
      </c>
    </row>
    <row r="104" spans="1:14" x14ac:dyDescent="0.35">
      <c r="A104" s="39" t="s">
        <v>1035</v>
      </c>
      <c r="B104" s="54" t="s">
        <v>1034</v>
      </c>
      <c r="C104" s="43" t="s">
        <v>1031</v>
      </c>
      <c r="D104" s="52" t="s">
        <v>8</v>
      </c>
      <c r="E104" s="52" t="s">
        <v>9</v>
      </c>
      <c r="F104" s="52" t="str">
        <f t="shared" si="5"/>
        <v>ПК</v>
      </c>
      <c r="G104" s="45">
        <v>72</v>
      </c>
      <c r="H104" s="45" t="s">
        <v>1674</v>
      </c>
      <c r="I104" s="52" t="str">
        <f t="shared" si="17"/>
        <v>3</v>
      </c>
      <c r="J104" s="53" t="str">
        <f t="shared" si="7"/>
        <v>Профессиональное обучение</v>
      </c>
      <c r="K104" s="53" t="str">
        <f>CONCATENATE(C104," (",G104," ч.)",)&amp;IF(D104="ПО"," "&amp;CHOOSE(MATCH(E104,{"ПП","ПО","ПК","ППЗ"},0),"-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служащих")&amp;IF(AND(D104="ПО",H104&lt;&gt;"")," ("&amp;H104&amp;")",""),IF(D104="ДПО"," "&amp;IF(E104="ПК","- повышение квалификации",IF(E104="ПП","- профессиональная переподготовка","")),IF(D104="курсы"," - программа обучения","")))</f>
        <v>Варщик стекла (72 ч.) - повышение квалификации рабочих и служащих (3 разряд)</v>
      </c>
      <c r="L104" s="48" t="str">
        <f t="shared" si="8"/>
        <v>Повышение квалификации рабочих и служащих</v>
      </c>
      <c r="M104" s="57" t="s">
        <v>1715</v>
      </c>
      <c r="N104" s="58">
        <v>22</v>
      </c>
    </row>
    <row r="105" spans="1:14" x14ac:dyDescent="0.35">
      <c r="A105" s="39" t="s">
        <v>1037</v>
      </c>
      <c r="B105" s="54" t="s">
        <v>1036</v>
      </c>
      <c r="C105" s="43" t="s">
        <v>1031</v>
      </c>
      <c r="D105" s="52" t="s">
        <v>8</v>
      </c>
      <c r="E105" s="52" t="s">
        <v>15</v>
      </c>
      <c r="F105" s="52" t="str">
        <f t="shared" si="5"/>
        <v>ППЗ</v>
      </c>
      <c r="G105" s="45">
        <v>8</v>
      </c>
      <c r="H105" s="45"/>
      <c r="I105" s="52" t="str">
        <f t="shared" si="17"/>
        <v/>
      </c>
      <c r="J105" s="53" t="str">
        <f t="shared" si="7"/>
        <v>Профессиональное обучение</v>
      </c>
      <c r="K105" s="53" t="str">
        <f>CONCATENATE(C105," (",G105," ч.)",)&amp;IF(D105="ПО"," "&amp;CHOOSE(MATCH(E105,{"ПП","ПО","ПК","ППЗ"},0),"-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служащих")&amp;IF(AND(D105="ПО",H105&lt;&gt;"")," ("&amp;H105&amp;")",""),IF(D105="ДПО"," "&amp;IF(E105="ПК","- повышение квалификации",IF(E105="ПП","- профессиональная переподготовка","")),IF(D105="курсы"," - программа обучения","")))</f>
        <v>Варщик стекла (8 ч.) - периодическая проверка знаний рабочих и служащих</v>
      </c>
      <c r="L105" s="48" t="str">
        <f t="shared" si="8"/>
        <v>Периодическая проверка знаний рабочих и служащих</v>
      </c>
      <c r="M105" s="57" t="s">
        <v>1715</v>
      </c>
      <c r="N105" s="58">
        <v>22</v>
      </c>
    </row>
    <row r="106" spans="1:14" x14ac:dyDescent="0.35">
      <c r="A106" s="39" t="s">
        <v>1737</v>
      </c>
      <c r="B106" s="54" t="s">
        <v>1739</v>
      </c>
      <c r="C106" s="43" t="s">
        <v>1738</v>
      </c>
      <c r="D106" s="52" t="s">
        <v>8</v>
      </c>
      <c r="E106" s="52" t="s">
        <v>12</v>
      </c>
      <c r="F106" s="52" t="str">
        <f>E106</f>
        <v>ПП</v>
      </c>
      <c r="G106" s="45">
        <v>144</v>
      </c>
      <c r="H106" s="45"/>
      <c r="I106" s="52" t="str">
        <f>SUBSTITUTE(SUBSTITUTE(H106," разряд",""),"разряд","")</f>
        <v/>
      </c>
      <c r="J106" s="53" t="str">
        <f t="shared" si="7"/>
        <v>Профессиональное обучение</v>
      </c>
      <c r="K106" s="53" t="str">
        <f>CONCATENATE(C106," (",G106," ч.)",)&amp;IF(D106="ПО"," "&amp;CHOOSE(MATCH(E106,{"ПП","ПО","ПК","ППЗ"},0),"-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служащих")&amp;IF(AND(D106="ПО",H106&lt;&gt;"")," ("&amp;H106&amp;")",""),IF(D106="ДПО"," "&amp;IF(E106="ПК","- повышение квалификации",IF(E106="ПП","- профессиональная переподготовка","")),IF(D106="курсы"," - программа обучения","")))</f>
        <v>Взрывник (с правом производства взрывных работ на открытых горных разработках) (144 ч.) - профессиональная переподготовка рабочих и служащих</v>
      </c>
      <c r="L106" s="48" t="str">
        <f t="shared" si="8"/>
        <v>Профессиональная переподготовка рабочих и служащих</v>
      </c>
      <c r="M106" s="57" t="s">
        <v>1715</v>
      </c>
      <c r="N106" s="58">
        <v>22</v>
      </c>
    </row>
    <row r="107" spans="1:14" x14ac:dyDescent="0.35">
      <c r="A107" s="39" t="s">
        <v>1210</v>
      </c>
      <c r="B107" s="54" t="s">
        <v>1209</v>
      </c>
      <c r="C107" s="43" t="s">
        <v>1208</v>
      </c>
      <c r="D107" s="52" t="s">
        <v>8</v>
      </c>
      <c r="E107" s="52" t="s">
        <v>12</v>
      </c>
      <c r="F107" s="52" t="str">
        <f t="shared" si="5"/>
        <v>ПП</v>
      </c>
      <c r="G107" s="45">
        <v>144</v>
      </c>
      <c r="H107" s="45"/>
      <c r="I107" s="52" t="str">
        <f t="shared" si="17"/>
        <v/>
      </c>
      <c r="J107" s="53" t="str">
        <f t="shared" si="7"/>
        <v>Профессиональное обучение</v>
      </c>
      <c r="K107" s="53" t="str">
        <f>CONCATENATE(C107," (",G107," ч.)",)&amp;IF(D107="ПО"," "&amp;CHOOSE(MATCH(E107,{"ПП","ПО","ПК","ППЗ"},0),"-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служащих")&amp;IF(AND(D107="ПО",H107&lt;&gt;"")," ("&amp;H107&amp;")",""),IF(D107="ДПО"," "&amp;IF(E107="ПК","- повышение квалификации",IF(E107="ПП","- профессиональная переподготовка","")),IF(D107="курсы"," - программа обучения","")))</f>
        <v>Водитель вездехода (144 ч.) - профессиональная переподготовка рабочих и служащих</v>
      </c>
      <c r="L107" s="48" t="str">
        <f t="shared" si="8"/>
        <v>Профессиональная переподготовка рабочих и служащих</v>
      </c>
      <c r="M107" s="57" t="s">
        <v>1715</v>
      </c>
      <c r="N107" s="58">
        <v>22</v>
      </c>
    </row>
    <row r="108" spans="1:14" x14ac:dyDescent="0.35">
      <c r="A108" s="39" t="s">
        <v>1207</v>
      </c>
      <c r="B108" s="54" t="s">
        <v>1206</v>
      </c>
      <c r="C108" s="43" t="s">
        <v>1208</v>
      </c>
      <c r="D108" s="52" t="s">
        <v>8</v>
      </c>
      <c r="E108" s="52" t="s">
        <v>8</v>
      </c>
      <c r="F108" s="52" t="str">
        <f t="shared" si="5"/>
        <v>ПО</v>
      </c>
      <c r="G108" s="45">
        <v>160</v>
      </c>
      <c r="H108" s="45"/>
      <c r="I108" s="52" t="str">
        <f t="shared" si="17"/>
        <v/>
      </c>
      <c r="J108" s="53" t="str">
        <f t="shared" si="7"/>
        <v>Профессиональное обучение</v>
      </c>
      <c r="K108" s="53" t="str">
        <f>CONCATENATE(C108," (",G108," ч.)",)&amp;IF(D108="ПО"," "&amp;CHOOSE(MATCH(E108,{"ПП","ПО","ПК","ППЗ"},0),"-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служащих")&amp;IF(AND(D108="ПО",H108&lt;&gt;"")," ("&amp;H108&amp;")",""),IF(D108="ДПО"," "&amp;IF(E108="ПК","- повышение квалификации",IF(E108="ПП","- профессиональная переподготовка","")),IF(D108="курсы"," - программа обучения","")))</f>
        <v>Водитель вездехода (160 ч.) - профессиональная подготовка рабочих и служащих</v>
      </c>
      <c r="L108" s="48" t="str">
        <f t="shared" si="8"/>
        <v>Профессиональная подготовка рабочих и служащих</v>
      </c>
      <c r="M108" s="57" t="s">
        <v>1715</v>
      </c>
      <c r="N108" s="58">
        <v>22</v>
      </c>
    </row>
    <row r="109" spans="1:14" x14ac:dyDescent="0.35">
      <c r="A109" s="39" t="s">
        <v>1212</v>
      </c>
      <c r="B109" s="54" t="s">
        <v>1211</v>
      </c>
      <c r="C109" s="43" t="s">
        <v>1208</v>
      </c>
      <c r="D109" s="52" t="s">
        <v>8</v>
      </c>
      <c r="E109" s="52" t="s">
        <v>9</v>
      </c>
      <c r="F109" s="52" t="str">
        <f t="shared" si="5"/>
        <v>ПК</v>
      </c>
      <c r="G109" s="45">
        <v>72</v>
      </c>
      <c r="H109" s="45"/>
      <c r="I109" s="52" t="str">
        <f t="shared" si="17"/>
        <v/>
      </c>
      <c r="J109" s="53" t="str">
        <f t="shared" si="7"/>
        <v>Профессиональное обучение</v>
      </c>
      <c r="K109" s="53" t="str">
        <f>CONCATENATE(C109," (",G109," ч.)",)&amp;IF(D109="ПО"," "&amp;CHOOSE(MATCH(E109,{"ПП","ПО","ПК","ППЗ"},0),"-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служащих")&amp;IF(AND(D109="ПО",H109&lt;&gt;"")," ("&amp;H109&amp;")",""),IF(D109="ДПО"," "&amp;IF(E109="ПК","- повышение квалификации",IF(E109="ПП","- профессиональная переподготовка","")),IF(D109="курсы"," - программа обучения","")))</f>
        <v>Водитель вездехода (72 ч.) - повышение квалификации рабочих и служащих</v>
      </c>
      <c r="L109" s="48" t="str">
        <f t="shared" si="8"/>
        <v>Повышение квалификации рабочих и служащих</v>
      </c>
      <c r="M109" s="57" t="s">
        <v>1715</v>
      </c>
      <c r="N109" s="58">
        <v>22</v>
      </c>
    </row>
    <row r="110" spans="1:14" x14ac:dyDescent="0.35">
      <c r="A110" s="39" t="s">
        <v>1214</v>
      </c>
      <c r="B110" s="54" t="s">
        <v>1213</v>
      </c>
      <c r="C110" s="43" t="s">
        <v>1208</v>
      </c>
      <c r="D110" s="52" t="s">
        <v>8</v>
      </c>
      <c r="E110" s="52" t="s">
        <v>15</v>
      </c>
      <c r="F110" s="52" t="str">
        <f t="shared" si="5"/>
        <v>ППЗ</v>
      </c>
      <c r="G110" s="45">
        <v>8</v>
      </c>
      <c r="H110" s="45"/>
      <c r="I110" s="52" t="str">
        <f t="shared" si="17"/>
        <v/>
      </c>
      <c r="J110" s="53" t="str">
        <f t="shared" si="7"/>
        <v>Профессиональное обучение</v>
      </c>
      <c r="K110" s="53" t="str">
        <f>CONCATENATE(C110," (",G110," ч.)",)&amp;IF(D110="ПО"," "&amp;CHOOSE(MATCH(E110,{"ПП","ПО","ПК","ППЗ"},0),"-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служащих")&amp;IF(AND(D110="ПО",H110&lt;&gt;"")," ("&amp;H110&amp;")",""),IF(D110="ДПО"," "&amp;IF(E110="ПК","- повышение квалификации",IF(E110="ПП","- профессиональная переподготовка","")),IF(D110="курсы"," - программа обучения","")))</f>
        <v>Водитель вездехода (8 ч.) - периодическая проверка знаний рабочих и служащих</v>
      </c>
      <c r="L110" s="48" t="str">
        <f t="shared" si="8"/>
        <v>Периодическая проверка знаний рабочих и служащих</v>
      </c>
      <c r="M110" s="57" t="s">
        <v>1715</v>
      </c>
      <c r="N110" s="58">
        <v>22</v>
      </c>
    </row>
    <row r="111" spans="1:14" x14ac:dyDescent="0.35">
      <c r="A111" s="40" t="s">
        <v>69</v>
      </c>
      <c r="B111" s="54" t="s">
        <v>68</v>
      </c>
      <c r="C111" s="43" t="s">
        <v>64</v>
      </c>
      <c r="D111" s="52" t="s">
        <v>8</v>
      </c>
      <c r="E111" s="52" t="s">
        <v>9</v>
      </c>
      <c r="F111" s="52" t="str">
        <f t="shared" si="5"/>
        <v>ПК</v>
      </c>
      <c r="G111" s="45">
        <v>36</v>
      </c>
      <c r="H111" s="45" t="s">
        <v>1674</v>
      </c>
      <c r="I111" s="52" t="str">
        <f t="shared" si="17"/>
        <v>3</v>
      </c>
      <c r="J111" s="53" t="str">
        <f t="shared" si="7"/>
        <v>Профессиональное обучение</v>
      </c>
      <c r="K111" s="53" t="str">
        <f>CONCATENATE(C111," (",G111," ч.)",)&amp;IF(D111="ПО"," "&amp;CHOOSE(MATCH(E111,{"ПП","ПО","ПК","ППЗ"},0),"-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служащих")&amp;IF(AND(D111="ПО",H111&lt;&gt;"")," ("&amp;H111&amp;")",""),IF(D111="ДПО"," "&amp;IF(E111="ПК","- повышение квалификации",IF(E111="ПП","- профессиональная переподготовка","")),IF(D111="курсы"," - программа обучения","")))</f>
        <v>Водитель погрузчика (электропогрузчик с мощностью двигателя до 4 кВт) (36 ч.) - повышение квалификации рабочих и служащих (3 разряд)</v>
      </c>
      <c r="L111" s="48" t="str">
        <f t="shared" si="8"/>
        <v>Повышение квалификации рабочих и служащих</v>
      </c>
      <c r="M111" s="57" t="s">
        <v>1715</v>
      </c>
      <c r="N111" s="58">
        <v>22</v>
      </c>
    </row>
    <row r="112" spans="1:14" x14ac:dyDescent="0.35">
      <c r="A112" s="40" t="s">
        <v>63</v>
      </c>
      <c r="B112" s="54" t="s">
        <v>62</v>
      </c>
      <c r="C112" s="43" t="s">
        <v>64</v>
      </c>
      <c r="D112" s="52" t="s">
        <v>8</v>
      </c>
      <c r="E112" s="52" t="s">
        <v>12</v>
      </c>
      <c r="F112" s="52" t="str">
        <f t="shared" si="5"/>
        <v>ПП</v>
      </c>
      <c r="G112" s="45">
        <v>72</v>
      </c>
      <c r="H112" s="45" t="s">
        <v>1674</v>
      </c>
      <c r="I112" s="52" t="str">
        <f t="shared" si="17"/>
        <v>3</v>
      </c>
      <c r="J112" s="53" t="str">
        <f t="shared" si="7"/>
        <v>Профессиональное обучение</v>
      </c>
      <c r="K112" s="53" t="str">
        <f>CONCATENATE(C112," (",G112," ч.)",)&amp;IF(D112="ПО"," "&amp;CHOOSE(MATCH(E112,{"ПП","ПО","ПК","ППЗ"},0),"-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служащих")&amp;IF(AND(D112="ПО",H112&lt;&gt;"")," ("&amp;H112&amp;")",""),IF(D112="ДПО"," "&amp;IF(E112="ПК","- повышение квалификации",IF(E112="ПП","- профессиональная переподготовка","")),IF(D112="курсы"," - программа обучения","")))</f>
        <v>Водитель погрузчика (электропогрузчик с мощностью двигателя до 4 кВт) (72 ч.) - профессиональная переподготовка рабочих и служащих (3 разряд)</v>
      </c>
      <c r="L112" s="48" t="str">
        <f t="shared" si="8"/>
        <v>Профессиональная переподготовка рабочих и служащих</v>
      </c>
      <c r="M112" s="57" t="s">
        <v>1715</v>
      </c>
      <c r="N112" s="58">
        <v>22</v>
      </c>
    </row>
    <row r="113" spans="1:14" x14ac:dyDescent="0.35">
      <c r="A113" s="39" t="s">
        <v>66</v>
      </c>
      <c r="B113" s="54" t="s">
        <v>65</v>
      </c>
      <c r="C113" s="43" t="s">
        <v>64</v>
      </c>
      <c r="D113" s="52" t="s">
        <v>8</v>
      </c>
      <c r="E113" s="52" t="s">
        <v>15</v>
      </c>
      <c r="F113" s="52" t="str">
        <f t="shared" si="5"/>
        <v>ППЗ</v>
      </c>
      <c r="G113" s="45" t="s">
        <v>67</v>
      </c>
      <c r="H113" s="45"/>
      <c r="I113" s="52" t="str">
        <f t="shared" si="17"/>
        <v/>
      </c>
      <c r="J113" s="53" t="str">
        <f t="shared" si="7"/>
        <v>Профессиональное обучение</v>
      </c>
      <c r="K113" s="53" t="str">
        <f>CONCATENATE(C113," (",G113," ч.)",)&amp;IF(D113="ПО"," "&amp;CHOOSE(MATCH(E113,{"ПП","ПО","ПК","ППЗ"},0),"-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служащих")&amp;IF(AND(D113="ПО",H113&lt;&gt;"")," ("&amp;H113&amp;")",""),IF(D113="ДПО"," "&amp;IF(E113="ПК","- повышение квалификации",IF(E113="ПП","- профессиональная переподготовка","")),IF(D113="курсы"," - программа обучения","")))</f>
        <v>Водитель погрузчика (электропогрузчик с мощностью двигателя до 4 кВт) (8 ч.) - периодическая проверка знаний рабочих и служащих</v>
      </c>
      <c r="L113" s="48" t="str">
        <f t="shared" si="8"/>
        <v>Периодическая проверка знаний рабочих и служащих</v>
      </c>
      <c r="M113" s="57" t="s">
        <v>1715</v>
      </c>
      <c r="N113" s="58">
        <v>22</v>
      </c>
    </row>
    <row r="114" spans="1:14" x14ac:dyDescent="0.35">
      <c r="A114" s="39" t="s">
        <v>1219</v>
      </c>
      <c r="B114" s="54" t="s">
        <v>1218</v>
      </c>
      <c r="C114" s="43" t="s">
        <v>1217</v>
      </c>
      <c r="D114" s="52" t="s">
        <v>8</v>
      </c>
      <c r="E114" s="52" t="s">
        <v>12</v>
      </c>
      <c r="F114" s="52" t="str">
        <f t="shared" si="5"/>
        <v>ПП</v>
      </c>
      <c r="G114" s="45">
        <v>144</v>
      </c>
      <c r="H114" s="45"/>
      <c r="I114" s="52" t="str">
        <f t="shared" si="17"/>
        <v/>
      </c>
      <c r="J114" s="53" t="str">
        <f t="shared" si="7"/>
        <v>Профессиональное обучение</v>
      </c>
      <c r="K114" s="53" t="str">
        <f>CONCATENATE(C114," (",G114," ч.)",)&amp;IF(D114="ПО"," "&amp;CHOOSE(MATCH(E114,{"ПП","ПО","ПК","ППЗ"},0),"-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служащих")&amp;IF(AND(D114="ПО",H114&lt;&gt;"")," ("&amp;H114&amp;")",""),IF(D114="ДПО"," "&amp;IF(E114="ПК","- повышение квалификации",IF(E114="ПП","- профессиональная переподготовка","")),IF(D114="курсы"," - программа обучения","")))</f>
        <v>Водитель электро- и автотележки (144 ч.) - профессиональная переподготовка рабочих и служащих</v>
      </c>
      <c r="L114" s="48" t="str">
        <f t="shared" si="8"/>
        <v>Профессиональная переподготовка рабочих и служащих</v>
      </c>
      <c r="M114" s="57" t="s">
        <v>1715</v>
      </c>
      <c r="N114" s="58">
        <v>22</v>
      </c>
    </row>
    <row r="115" spans="1:14" x14ac:dyDescent="0.35">
      <c r="A115" s="39" t="s">
        <v>1216</v>
      </c>
      <c r="B115" s="54" t="s">
        <v>1215</v>
      </c>
      <c r="C115" s="43" t="s">
        <v>1217</v>
      </c>
      <c r="D115" s="52" t="s">
        <v>8</v>
      </c>
      <c r="E115" s="52" t="s">
        <v>8</v>
      </c>
      <c r="F115" s="52" t="str">
        <f t="shared" si="5"/>
        <v>ПО</v>
      </c>
      <c r="G115" s="45">
        <v>160</v>
      </c>
      <c r="H115" s="45"/>
      <c r="I115" s="52" t="str">
        <f t="shared" si="17"/>
        <v/>
      </c>
      <c r="J115" s="53" t="str">
        <f t="shared" si="7"/>
        <v>Профессиональное обучение</v>
      </c>
      <c r="K115" s="53" t="str">
        <f>CONCATENATE(C115," (",G115," ч.)",)&amp;IF(D115="ПО"," "&amp;CHOOSE(MATCH(E115,{"ПП","ПО","ПК","ППЗ"},0),"-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служащих")&amp;IF(AND(D115="ПО",H115&lt;&gt;"")," ("&amp;H115&amp;")",""),IF(D115="ДПО"," "&amp;IF(E115="ПК","- повышение квалификации",IF(E115="ПП","- профессиональная переподготовка","")),IF(D115="курсы"," - программа обучения","")))</f>
        <v>Водитель электро- и автотележки (160 ч.) - профессиональная подготовка рабочих и служащих</v>
      </c>
      <c r="L115" s="48" t="str">
        <f t="shared" si="8"/>
        <v>Профессиональная подготовка рабочих и служащих</v>
      </c>
      <c r="M115" s="57" t="s">
        <v>1715</v>
      </c>
      <c r="N115" s="58">
        <v>22</v>
      </c>
    </row>
    <row r="116" spans="1:14" x14ac:dyDescent="0.35">
      <c r="A116" s="39" t="s">
        <v>1221</v>
      </c>
      <c r="B116" s="54" t="s">
        <v>1220</v>
      </c>
      <c r="C116" s="43" t="s">
        <v>1217</v>
      </c>
      <c r="D116" s="52" t="s">
        <v>8</v>
      </c>
      <c r="E116" s="52" t="s">
        <v>9</v>
      </c>
      <c r="F116" s="52" t="str">
        <f t="shared" si="5"/>
        <v>ПК</v>
      </c>
      <c r="G116" s="45">
        <v>72</v>
      </c>
      <c r="H116" s="45"/>
      <c r="I116" s="52" t="str">
        <f t="shared" si="17"/>
        <v/>
      </c>
      <c r="J116" s="53" t="str">
        <f t="shared" si="7"/>
        <v>Профессиональное обучение</v>
      </c>
      <c r="K116" s="53" t="str">
        <f>CONCATENATE(C116," (",G116," ч.)",)&amp;IF(D116="ПО"," "&amp;CHOOSE(MATCH(E116,{"ПП","ПО","ПК","ППЗ"},0),"-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служащих")&amp;IF(AND(D116="ПО",H116&lt;&gt;"")," ("&amp;H116&amp;")",""),IF(D116="ДПО"," "&amp;IF(E116="ПК","- повышение квалификации",IF(E116="ПП","- профессиональная переподготовка","")),IF(D116="курсы"," - программа обучения","")))</f>
        <v>Водитель электро- и автотележки (72 ч.) - повышение квалификации рабочих и служащих</v>
      </c>
      <c r="L116" s="48" t="str">
        <f t="shared" si="8"/>
        <v>Повышение квалификации рабочих и служащих</v>
      </c>
      <c r="M116" s="57" t="s">
        <v>1715</v>
      </c>
      <c r="N116" s="58">
        <v>22</v>
      </c>
    </row>
    <row r="117" spans="1:14" x14ac:dyDescent="0.35">
      <c r="A117" s="39" t="s">
        <v>1223</v>
      </c>
      <c r="B117" s="54" t="s">
        <v>1222</v>
      </c>
      <c r="C117" s="43" t="s">
        <v>1217</v>
      </c>
      <c r="D117" s="52" t="s">
        <v>8</v>
      </c>
      <c r="E117" s="52" t="s">
        <v>15</v>
      </c>
      <c r="F117" s="52" t="str">
        <f t="shared" si="5"/>
        <v>ППЗ</v>
      </c>
      <c r="G117" s="45">
        <v>8</v>
      </c>
      <c r="H117" s="45"/>
      <c r="I117" s="52" t="str">
        <f t="shared" si="17"/>
        <v/>
      </c>
      <c r="J117" s="53" t="str">
        <f t="shared" si="7"/>
        <v>Профессиональное обучение</v>
      </c>
      <c r="K117" s="53" t="str">
        <f>CONCATENATE(C117," (",G117," ч.)",)&amp;IF(D117="ПО"," "&amp;CHOOSE(MATCH(E117,{"ПП","ПО","ПК","ППЗ"},0),"-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служащих")&amp;IF(AND(D117="ПО",H117&lt;&gt;"")," ("&amp;H117&amp;")",""),IF(D117="ДПО"," "&amp;IF(E117="ПК","- повышение квалификации",IF(E117="ПП","- профессиональная переподготовка","")),IF(D117="курсы"," - программа обучения","")))</f>
        <v>Водитель электро- и автотележки (8 ч.) - периодическая проверка знаний рабочих и служащих</v>
      </c>
      <c r="L117" s="48" t="str">
        <f t="shared" si="8"/>
        <v>Периодическая проверка знаний рабочих и служащих</v>
      </c>
      <c r="M117" s="57" t="s">
        <v>1715</v>
      </c>
      <c r="N117" s="58">
        <v>22</v>
      </c>
    </row>
    <row r="118" spans="1:14" x14ac:dyDescent="0.35">
      <c r="A118" s="39" t="s">
        <v>78</v>
      </c>
      <c r="B118" s="54" t="s">
        <v>77</v>
      </c>
      <c r="C118" s="43" t="s">
        <v>72</v>
      </c>
      <c r="D118" s="52" t="s">
        <v>8</v>
      </c>
      <c r="E118" s="52" t="s">
        <v>9</v>
      </c>
      <c r="F118" s="52" t="str">
        <f t="shared" si="5"/>
        <v>ПК</v>
      </c>
      <c r="G118" s="45" t="s">
        <v>79</v>
      </c>
      <c r="H118" s="45" t="s">
        <v>1682</v>
      </c>
      <c r="I118" s="52" t="str">
        <f t="shared" si="17"/>
        <v>5</v>
      </c>
      <c r="J118" s="53" t="str">
        <f t="shared" si="7"/>
        <v>Профессиональное обучение</v>
      </c>
      <c r="K118" s="53" t="str">
        <f>CONCATENATE(C118," (",G118," ч.)",)&amp;IF(D118="ПО"," "&amp;CHOOSE(MATCH(E118,{"ПП","ПО","ПК","ППЗ"},0),"-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служащих")&amp;IF(AND(D118="ПО",H118&lt;&gt;"")," ("&amp;H118&amp;")",""),IF(D118="ДПО"," "&amp;IF(E118="ПК","- повышение квалификации",IF(E118="ПП","- профессиональная переподготовка","")),IF(D118="курсы"," - программа обучения","")))</f>
        <v>Водородчик (104 ч.) - повышение квалификации рабочих и служащих (5 разряд)</v>
      </c>
      <c r="L118" s="48" t="str">
        <f t="shared" si="8"/>
        <v>Повышение квалификации рабочих и служащих</v>
      </c>
      <c r="M118" s="57" t="s">
        <v>1715</v>
      </c>
      <c r="N118" s="58">
        <v>22</v>
      </c>
    </row>
    <row r="119" spans="1:14" x14ac:dyDescent="0.35">
      <c r="A119" s="39" t="s">
        <v>75</v>
      </c>
      <c r="B119" s="54" t="s">
        <v>74</v>
      </c>
      <c r="C119" s="43" t="s">
        <v>72</v>
      </c>
      <c r="D119" s="52" t="s">
        <v>8</v>
      </c>
      <c r="E119" s="52" t="s">
        <v>12</v>
      </c>
      <c r="F119" s="52" t="str">
        <f t="shared" si="5"/>
        <v>ПП</v>
      </c>
      <c r="G119" s="45" t="s">
        <v>76</v>
      </c>
      <c r="H119" s="45" t="s">
        <v>1682</v>
      </c>
      <c r="I119" s="52" t="str">
        <f t="shared" si="17"/>
        <v>5</v>
      </c>
      <c r="J119" s="53" t="str">
        <f t="shared" si="7"/>
        <v>Профессиональное обучение</v>
      </c>
      <c r="K119" s="53" t="str">
        <f>CONCATENATE(C119," (",G119," ч.)",)&amp;IF(D119="ПО"," "&amp;CHOOSE(MATCH(E119,{"ПП","ПО","ПК","ППЗ"},0),"-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служащих")&amp;IF(AND(D119="ПО",H119&lt;&gt;"")," ("&amp;H119&amp;")",""),IF(D119="ДПО"," "&amp;IF(E119="ПК","- повышение квалификации",IF(E119="ПП","- профессиональная переподготовка","")),IF(D119="курсы"," - программа обучения","")))</f>
        <v>Водородчик (160 ч.) - профессиональная переподготовка рабочих и служащих (5 разряд)</v>
      </c>
      <c r="L119" s="48" t="str">
        <f t="shared" si="8"/>
        <v>Профессиональная переподготовка рабочих и служащих</v>
      </c>
      <c r="M119" s="57" t="s">
        <v>1715</v>
      </c>
      <c r="N119" s="58">
        <v>22</v>
      </c>
    </row>
    <row r="120" spans="1:14" x14ac:dyDescent="0.35">
      <c r="A120" s="39" t="s">
        <v>71</v>
      </c>
      <c r="B120" s="54" t="s">
        <v>70</v>
      </c>
      <c r="C120" s="43" t="s">
        <v>72</v>
      </c>
      <c r="D120" s="52" t="s">
        <v>8</v>
      </c>
      <c r="E120" s="52" t="s">
        <v>8</v>
      </c>
      <c r="F120" s="52" t="str">
        <f t="shared" si="5"/>
        <v>ПО</v>
      </c>
      <c r="G120" s="45" t="s">
        <v>73</v>
      </c>
      <c r="H120" s="45" t="s">
        <v>1682</v>
      </c>
      <c r="I120" s="52" t="str">
        <f t="shared" si="17"/>
        <v>5</v>
      </c>
      <c r="J120" s="53" t="str">
        <f t="shared" si="7"/>
        <v>Профессиональное обучение</v>
      </c>
      <c r="K120" s="53" t="str">
        <f>CONCATENATE(C120," (",G120," ч.)",)&amp;IF(D120="ПО"," "&amp;CHOOSE(MATCH(E120,{"ПП","ПО","ПК","ППЗ"},0),"-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служащих")&amp;IF(AND(D120="ПО",H120&lt;&gt;"")," ("&amp;H120&amp;")",""),IF(D120="ДПО"," "&amp;IF(E120="ПК","- повышение квалификации",IF(E120="ПП","- профессиональная переподготовка","")),IF(D120="курсы"," - программа обучения","")))</f>
        <v>Водородчик (280 ч.) - профессиональная подготовка рабочих и служащих (5 разряд)</v>
      </c>
      <c r="L120" s="48" t="str">
        <f t="shared" si="8"/>
        <v>Профессиональная подготовка рабочих и служащих</v>
      </c>
      <c r="M120" s="57" t="s">
        <v>1715</v>
      </c>
      <c r="N120" s="58">
        <v>22</v>
      </c>
    </row>
    <row r="121" spans="1:14" x14ac:dyDescent="0.35">
      <c r="A121" s="39" t="s">
        <v>81</v>
      </c>
      <c r="B121" s="54" t="s">
        <v>80</v>
      </c>
      <c r="C121" s="43" t="s">
        <v>72</v>
      </c>
      <c r="D121" s="52" t="s">
        <v>8</v>
      </c>
      <c r="E121" s="52" t="s">
        <v>15</v>
      </c>
      <c r="F121" s="52" t="str">
        <f t="shared" si="5"/>
        <v>ППЗ</v>
      </c>
      <c r="G121" s="45">
        <v>8</v>
      </c>
      <c r="H121" s="45"/>
      <c r="I121" s="52" t="str">
        <f t="shared" si="17"/>
        <v/>
      </c>
      <c r="J121" s="53" t="str">
        <f t="shared" si="7"/>
        <v>Профессиональное обучение</v>
      </c>
      <c r="K121" s="53" t="str">
        <f>CONCATENATE(C121," (",G121," ч.)",)&amp;IF(D121="ПО"," "&amp;CHOOSE(MATCH(E121,{"ПП","ПО","ПК","ППЗ"},0),"-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служащих")&amp;IF(AND(D121="ПО",H121&lt;&gt;"")," ("&amp;H121&amp;")",""),IF(D121="ДПО"," "&amp;IF(E121="ПК","- повышение квалификации",IF(E121="ПП","- профессиональная переподготовка","")),IF(D121="курсы"," - программа обучения","")))</f>
        <v>Водородчик (8 ч.) - периодическая проверка знаний рабочих и служащих</v>
      </c>
      <c r="L121" s="48" t="str">
        <f t="shared" si="8"/>
        <v>Периодическая проверка знаний рабочих и служащих</v>
      </c>
      <c r="M121" s="57" t="s">
        <v>1715</v>
      </c>
      <c r="N121" s="58">
        <v>22</v>
      </c>
    </row>
    <row r="122" spans="1:14" x14ac:dyDescent="0.35">
      <c r="A122" s="39" t="s">
        <v>1228</v>
      </c>
      <c r="B122" s="54" t="s">
        <v>1227</v>
      </c>
      <c r="C122" s="43" t="s">
        <v>1226</v>
      </c>
      <c r="D122" s="52" t="s">
        <v>8</v>
      </c>
      <c r="E122" s="52" t="s">
        <v>12</v>
      </c>
      <c r="F122" s="52" t="str">
        <f t="shared" si="5"/>
        <v>ПП</v>
      </c>
      <c r="G122" s="45">
        <v>144</v>
      </c>
      <c r="H122" s="45"/>
      <c r="I122" s="52" t="str">
        <f t="shared" si="17"/>
        <v/>
      </c>
      <c r="J122" s="53" t="str">
        <f t="shared" si="7"/>
        <v>Профессиональное обучение</v>
      </c>
      <c r="K122" s="53" t="str">
        <f>CONCATENATE(C122," (",G122," ч.)",)&amp;IF(D122="ПО"," "&amp;CHOOSE(MATCH(E122,{"ПП","ПО","ПК","ППЗ"},0),"-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служащих")&amp;IF(AND(D122="ПО",H122&lt;&gt;"")," ("&amp;H122&amp;")",""),IF(D122="ДПО"," "&amp;IF(E122="ПК","- повышение квалификации",IF(E122="ПП","- профессиональная переподготовка","")),IF(D122="курсы"," - программа обучения","")))</f>
        <v>Волочильщик проволоки (144 ч.) - профессиональная переподготовка рабочих и служащих</v>
      </c>
      <c r="L122" s="48" t="str">
        <f t="shared" si="8"/>
        <v>Профессиональная переподготовка рабочих и служащих</v>
      </c>
      <c r="M122" s="57" t="s">
        <v>1715</v>
      </c>
      <c r="N122" s="58">
        <v>22</v>
      </c>
    </row>
    <row r="123" spans="1:14" x14ac:dyDescent="0.35">
      <c r="A123" s="39" t="s">
        <v>1225</v>
      </c>
      <c r="B123" s="54" t="s">
        <v>1224</v>
      </c>
      <c r="C123" s="43" t="s">
        <v>1226</v>
      </c>
      <c r="D123" s="52" t="s">
        <v>8</v>
      </c>
      <c r="E123" s="52" t="s">
        <v>8</v>
      </c>
      <c r="F123" s="52" t="str">
        <f t="shared" si="5"/>
        <v>ПО</v>
      </c>
      <c r="G123" s="45">
        <v>160</v>
      </c>
      <c r="H123" s="45"/>
      <c r="I123" s="52" t="str">
        <f t="shared" si="17"/>
        <v/>
      </c>
      <c r="J123" s="53" t="str">
        <f t="shared" si="7"/>
        <v>Профессиональное обучение</v>
      </c>
      <c r="K123" s="53" t="str">
        <f>CONCATENATE(C123," (",G123," ч.)",)&amp;IF(D123="ПО"," "&amp;CHOOSE(MATCH(E123,{"ПП","ПО","ПК","ППЗ"},0),"-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служащих")&amp;IF(AND(D123="ПО",H123&lt;&gt;"")," ("&amp;H123&amp;")",""),IF(D123="ДПО"," "&amp;IF(E123="ПК","- повышение квалификации",IF(E123="ПП","- профессиональная переподготовка","")),IF(D123="курсы"," - программа обучения","")))</f>
        <v>Волочильщик проволоки (160 ч.) - профессиональная подготовка рабочих и служащих</v>
      </c>
      <c r="L123" s="48" t="str">
        <f t="shared" si="8"/>
        <v>Профессиональная подготовка рабочих и служащих</v>
      </c>
      <c r="M123" s="57" t="s">
        <v>1715</v>
      </c>
      <c r="N123" s="58">
        <v>22</v>
      </c>
    </row>
    <row r="124" spans="1:14" x14ac:dyDescent="0.35">
      <c r="A124" s="39" t="s">
        <v>1230</v>
      </c>
      <c r="B124" s="54" t="s">
        <v>1229</v>
      </c>
      <c r="C124" s="43" t="s">
        <v>1226</v>
      </c>
      <c r="D124" s="52" t="s">
        <v>8</v>
      </c>
      <c r="E124" s="52" t="s">
        <v>9</v>
      </c>
      <c r="F124" s="52" t="str">
        <f t="shared" si="5"/>
        <v>ПК</v>
      </c>
      <c r="G124" s="45">
        <v>72</v>
      </c>
      <c r="H124" s="45"/>
      <c r="I124" s="52" t="str">
        <f t="shared" ref="I124:I155" si="19">SUBSTITUTE(SUBSTITUTE(H124," разряд",""),"разряд","")</f>
        <v/>
      </c>
      <c r="J124" s="53" t="str">
        <f t="shared" si="7"/>
        <v>Профессиональное обучение</v>
      </c>
      <c r="K124" s="53" t="str">
        <f>CONCATENATE(C124," (",G124," ч.)",)&amp;IF(D124="ПО"," "&amp;CHOOSE(MATCH(E124,{"ПП","ПО","ПК","ППЗ"},0),"-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служащих")&amp;IF(AND(D124="ПО",H124&lt;&gt;"")," ("&amp;H124&amp;")",""),IF(D124="ДПО"," "&amp;IF(E124="ПК","- повышение квалификации",IF(E124="ПП","- профессиональная переподготовка","")),IF(D124="курсы"," - программа обучения","")))</f>
        <v>Волочильщик проволоки (72 ч.) - повышение квалификации рабочих и служащих</v>
      </c>
      <c r="L124" s="48" t="str">
        <f t="shared" si="8"/>
        <v>Повышение квалификации рабочих и служащих</v>
      </c>
      <c r="M124" s="57" t="s">
        <v>1715</v>
      </c>
      <c r="N124" s="58">
        <v>22</v>
      </c>
    </row>
    <row r="125" spans="1:14" x14ac:dyDescent="0.35">
      <c r="A125" s="39" t="s">
        <v>1232</v>
      </c>
      <c r="B125" s="54" t="s">
        <v>1231</v>
      </c>
      <c r="C125" s="43" t="s">
        <v>1226</v>
      </c>
      <c r="D125" s="52" t="s">
        <v>8</v>
      </c>
      <c r="E125" s="52" t="s">
        <v>15</v>
      </c>
      <c r="F125" s="52" t="str">
        <f t="shared" si="5"/>
        <v>ППЗ</v>
      </c>
      <c r="G125" s="45">
        <v>8</v>
      </c>
      <c r="H125" s="45"/>
      <c r="I125" s="52" t="str">
        <f t="shared" si="19"/>
        <v/>
      </c>
      <c r="J125" s="53" t="str">
        <f t="shared" si="7"/>
        <v>Профессиональное обучение</v>
      </c>
      <c r="K125" s="53" t="str">
        <f>CONCATENATE(C125," (",G125," ч.)",)&amp;IF(D125="ПО"," "&amp;CHOOSE(MATCH(E125,{"ПП","ПО","ПК","ППЗ"},0),"-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служащих")&amp;IF(AND(D125="ПО",H125&lt;&gt;"")," ("&amp;H125&amp;")",""),IF(D125="ДПО"," "&amp;IF(E125="ПК","- повышение квалификации",IF(E125="ПП","- профессиональная переподготовка","")),IF(D125="курсы"," - программа обучения","")))</f>
        <v>Волочильщик проволоки (8 ч.) - периодическая проверка знаний рабочих и служащих</v>
      </c>
      <c r="L125" s="48" t="str">
        <f t="shared" si="8"/>
        <v>Периодическая проверка знаний рабочих и служащих</v>
      </c>
      <c r="M125" s="57" t="s">
        <v>1715</v>
      </c>
      <c r="N125" s="58">
        <v>22</v>
      </c>
    </row>
    <row r="126" spans="1:14" x14ac:dyDescent="0.35">
      <c r="A126" s="39" t="s">
        <v>1237</v>
      </c>
      <c r="B126" s="54" t="s">
        <v>1236</v>
      </c>
      <c r="C126" s="43" t="s">
        <v>1235</v>
      </c>
      <c r="D126" s="52" t="s">
        <v>8</v>
      </c>
      <c r="E126" s="52" t="s">
        <v>12</v>
      </c>
      <c r="F126" s="52" t="str">
        <f t="shared" si="5"/>
        <v>ПП</v>
      </c>
      <c r="G126" s="45">
        <v>144</v>
      </c>
      <c r="H126" s="45"/>
      <c r="I126" s="52" t="str">
        <f t="shared" si="19"/>
        <v/>
      </c>
      <c r="J126" s="53" t="str">
        <f t="shared" si="7"/>
        <v>Профессиональное обучение</v>
      </c>
      <c r="K126" s="53" t="str">
        <f>CONCATENATE(C126," (",G126," ч.)",)&amp;IF(D126="ПО"," "&amp;CHOOSE(MATCH(E126,{"ПП","ПО","ПК","ППЗ"},0),"-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служащих")&amp;IF(AND(D126="ПО",H126&lt;&gt;"")," ("&amp;H126&amp;")",""),IF(D126="ДПО"," "&amp;IF(E126="ПК","- повышение квалификации",IF(E126="ПП","- профессиональная переподготовка","")),IF(D126="курсы"," - программа обучения","")))</f>
        <v>Вулканизаторщик (144 ч.) - профессиональная переподготовка рабочих и служащих</v>
      </c>
      <c r="L126" s="48" t="str">
        <f t="shared" si="8"/>
        <v>Профессиональная переподготовка рабочих и служащих</v>
      </c>
      <c r="M126" s="57" t="s">
        <v>1715</v>
      </c>
      <c r="N126" s="58">
        <v>22</v>
      </c>
    </row>
    <row r="127" spans="1:14" x14ac:dyDescent="0.35">
      <c r="A127" s="39" t="s">
        <v>1234</v>
      </c>
      <c r="B127" s="54" t="s">
        <v>1233</v>
      </c>
      <c r="C127" s="43" t="s">
        <v>1235</v>
      </c>
      <c r="D127" s="52" t="s">
        <v>8</v>
      </c>
      <c r="E127" s="52" t="s">
        <v>8</v>
      </c>
      <c r="F127" s="52" t="str">
        <f t="shared" si="5"/>
        <v>ПО</v>
      </c>
      <c r="G127" s="45">
        <v>160</v>
      </c>
      <c r="H127" s="45"/>
      <c r="I127" s="52" t="str">
        <f t="shared" si="19"/>
        <v/>
      </c>
      <c r="J127" s="53" t="str">
        <f t="shared" si="7"/>
        <v>Профессиональное обучение</v>
      </c>
      <c r="K127" s="53" t="str">
        <f>CONCATENATE(C127," (",G127," ч.)",)&amp;IF(D127="ПО"," "&amp;CHOOSE(MATCH(E127,{"ПП","ПО","ПК","ППЗ"},0),"-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служащих")&amp;IF(AND(D127="ПО",H127&lt;&gt;"")," ("&amp;H127&amp;")",""),IF(D127="ДПО"," "&amp;IF(E127="ПК","- повышение квалификации",IF(E127="ПП","- профессиональная переподготовка","")),IF(D127="курсы"," - программа обучения","")))</f>
        <v>Вулканизаторщик (160 ч.) - профессиональная подготовка рабочих и служащих</v>
      </c>
      <c r="L127" s="48" t="str">
        <f t="shared" si="8"/>
        <v>Профессиональная подготовка рабочих и служащих</v>
      </c>
      <c r="M127" s="57" t="s">
        <v>1715</v>
      </c>
      <c r="N127" s="58">
        <v>22</v>
      </c>
    </row>
    <row r="128" spans="1:14" x14ac:dyDescent="0.35">
      <c r="A128" s="39" t="s">
        <v>1239</v>
      </c>
      <c r="B128" s="54" t="s">
        <v>1238</v>
      </c>
      <c r="C128" s="43" t="s">
        <v>1235</v>
      </c>
      <c r="D128" s="52" t="s">
        <v>8</v>
      </c>
      <c r="E128" s="52" t="s">
        <v>9</v>
      </c>
      <c r="F128" s="52" t="str">
        <f t="shared" si="5"/>
        <v>ПК</v>
      </c>
      <c r="G128" s="45">
        <v>72</v>
      </c>
      <c r="H128" s="45"/>
      <c r="I128" s="52" t="str">
        <f t="shared" si="19"/>
        <v/>
      </c>
      <c r="J128" s="53" t="str">
        <f t="shared" si="7"/>
        <v>Профессиональное обучение</v>
      </c>
      <c r="K128" s="53" t="str">
        <f>CONCATENATE(C128," (",G128," ч.)",)&amp;IF(D128="ПО"," "&amp;CHOOSE(MATCH(E128,{"ПП","ПО","ПК","ППЗ"},0),"-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служащих")&amp;IF(AND(D128="ПО",H128&lt;&gt;"")," ("&amp;H128&amp;")",""),IF(D128="ДПО"," "&amp;IF(E128="ПК","- повышение квалификации",IF(E128="ПП","- профессиональная переподготовка","")),IF(D128="курсы"," - программа обучения","")))</f>
        <v>Вулканизаторщик (72 ч.) - повышение квалификации рабочих и служащих</v>
      </c>
      <c r="L128" s="48" t="str">
        <f t="shared" si="8"/>
        <v>Повышение квалификации рабочих и служащих</v>
      </c>
      <c r="M128" s="57" t="s">
        <v>1715</v>
      </c>
      <c r="N128" s="58">
        <v>22</v>
      </c>
    </row>
    <row r="129" spans="1:14" x14ac:dyDescent="0.35">
      <c r="A129" s="39" t="s">
        <v>1241</v>
      </c>
      <c r="B129" s="54" t="s">
        <v>1240</v>
      </c>
      <c r="C129" s="43" t="s">
        <v>1235</v>
      </c>
      <c r="D129" s="52" t="s">
        <v>8</v>
      </c>
      <c r="E129" s="52" t="s">
        <v>15</v>
      </c>
      <c r="F129" s="52" t="str">
        <f t="shared" si="5"/>
        <v>ППЗ</v>
      </c>
      <c r="G129" s="45">
        <v>8</v>
      </c>
      <c r="H129" s="45"/>
      <c r="I129" s="52" t="str">
        <f t="shared" si="19"/>
        <v/>
      </c>
      <c r="J129" s="53" t="str">
        <f t="shared" si="7"/>
        <v>Профессиональное обучение</v>
      </c>
      <c r="K129" s="53" t="str">
        <f>CONCATENATE(C129," (",G129," ч.)",)&amp;IF(D129="ПО"," "&amp;CHOOSE(MATCH(E129,{"ПП","ПО","ПК","ППЗ"},0),"-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служащих")&amp;IF(AND(D129="ПО",H129&lt;&gt;"")," ("&amp;H129&amp;")",""),IF(D129="ДПО"," "&amp;IF(E129="ПК","- повышение квалификации",IF(E129="ПП","- профессиональная переподготовка","")),IF(D129="курсы"," - программа обучения","")))</f>
        <v>Вулканизаторщик (8 ч.) - периодическая проверка знаний рабочих и служащих</v>
      </c>
      <c r="L129" s="48" t="str">
        <f t="shared" si="8"/>
        <v>Периодическая проверка знаний рабочих и служащих</v>
      </c>
      <c r="M129" s="57" t="s">
        <v>1715</v>
      </c>
      <c r="N129" s="58">
        <v>22</v>
      </c>
    </row>
    <row r="130" spans="1:14" x14ac:dyDescent="0.35">
      <c r="A130" s="39" t="s">
        <v>1246</v>
      </c>
      <c r="B130" s="54" t="s">
        <v>1245</v>
      </c>
      <c r="C130" s="43" t="s">
        <v>1244</v>
      </c>
      <c r="D130" s="52" t="s">
        <v>8</v>
      </c>
      <c r="E130" s="52" t="s">
        <v>12</v>
      </c>
      <c r="F130" s="52" t="str">
        <f t="shared" si="5"/>
        <v>ПП</v>
      </c>
      <c r="G130" s="45">
        <v>144</v>
      </c>
      <c r="H130" s="45"/>
      <c r="I130" s="52" t="str">
        <f t="shared" si="19"/>
        <v/>
      </c>
      <c r="J130" s="53" t="str">
        <f t="shared" si="7"/>
        <v>Профессиональное обучение</v>
      </c>
      <c r="K130" s="53" t="str">
        <f>CONCATENATE(C130," (",G130," ч.)",)&amp;IF(D130="ПО"," "&amp;CHOOSE(MATCH(E130,{"ПП","ПО","ПК","ППЗ"},0),"-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служащих")&amp;IF(AND(D130="ПО",H130&lt;&gt;"")," ("&amp;H130&amp;")",""),IF(D130="ДПО"," "&amp;IF(E130="ПК","- повышение квалификации",IF(E130="ПП","- профессиональная переподготовка","")),IF(D130="курсы"," - программа обучения","")))</f>
        <v>Выгрузчик извести из печей (144 ч.) - профессиональная переподготовка рабочих и служащих</v>
      </c>
      <c r="L130" s="48" t="str">
        <f t="shared" si="8"/>
        <v>Профессиональная переподготовка рабочих и служащих</v>
      </c>
      <c r="M130" s="57" t="s">
        <v>1715</v>
      </c>
      <c r="N130" s="58">
        <v>22</v>
      </c>
    </row>
    <row r="131" spans="1:14" x14ac:dyDescent="0.35">
      <c r="A131" s="39" t="s">
        <v>1243</v>
      </c>
      <c r="B131" s="54" t="s">
        <v>1242</v>
      </c>
      <c r="C131" s="43" t="s">
        <v>1244</v>
      </c>
      <c r="D131" s="52" t="s">
        <v>8</v>
      </c>
      <c r="E131" s="52" t="s">
        <v>8</v>
      </c>
      <c r="F131" s="52" t="str">
        <f t="shared" si="5"/>
        <v>ПО</v>
      </c>
      <c r="G131" s="45">
        <v>160</v>
      </c>
      <c r="H131" s="45"/>
      <c r="I131" s="52" t="str">
        <f t="shared" si="19"/>
        <v/>
      </c>
      <c r="J131" s="53" t="str">
        <f t="shared" si="7"/>
        <v>Профессиональное обучение</v>
      </c>
      <c r="K131" s="53" t="str">
        <f>CONCATENATE(C131," (",G131," ч.)",)&amp;IF(D131="ПО"," "&amp;CHOOSE(MATCH(E131,{"ПП","ПО","ПК","ППЗ"},0),"-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служащих")&amp;IF(AND(D131="ПО",H131&lt;&gt;"")," ("&amp;H131&amp;")",""),IF(D131="ДПО"," "&amp;IF(E131="ПК","- повышение квалификации",IF(E131="ПП","- профессиональная переподготовка","")),IF(D131="курсы"," - программа обучения","")))</f>
        <v>Выгрузчик извести из печей (160 ч.) - профессиональная подготовка рабочих и служащих</v>
      </c>
      <c r="L131" s="48" t="str">
        <f t="shared" si="8"/>
        <v>Профессиональная подготовка рабочих и служащих</v>
      </c>
      <c r="M131" s="57" t="s">
        <v>1715</v>
      </c>
      <c r="N131" s="58">
        <v>22</v>
      </c>
    </row>
    <row r="132" spans="1:14" x14ac:dyDescent="0.35">
      <c r="A132" s="39" t="s">
        <v>1248</v>
      </c>
      <c r="B132" s="54" t="s">
        <v>1247</v>
      </c>
      <c r="C132" s="43" t="s">
        <v>1244</v>
      </c>
      <c r="D132" s="52" t="s">
        <v>8</v>
      </c>
      <c r="E132" s="52" t="s">
        <v>9</v>
      </c>
      <c r="F132" s="52" t="str">
        <f t="shared" si="5"/>
        <v>ПК</v>
      </c>
      <c r="G132" s="45">
        <v>72</v>
      </c>
      <c r="H132" s="45"/>
      <c r="I132" s="52" t="str">
        <f t="shared" si="19"/>
        <v/>
      </c>
      <c r="J132" s="53" t="str">
        <f t="shared" si="7"/>
        <v>Профессиональное обучение</v>
      </c>
      <c r="K132" s="53" t="str">
        <f>CONCATENATE(C132," (",G132," ч.)",)&amp;IF(D132="ПО"," "&amp;CHOOSE(MATCH(E132,{"ПП","ПО","ПК","ППЗ"},0),"-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служащих")&amp;IF(AND(D132="ПО",H132&lt;&gt;"")," ("&amp;H132&amp;")",""),IF(D132="ДПО"," "&amp;IF(E132="ПК","- повышение квалификации",IF(E132="ПП","- профессиональная переподготовка","")),IF(D132="курсы"," - программа обучения","")))</f>
        <v>Выгрузчик извести из печей (72 ч.) - повышение квалификации рабочих и служащих</v>
      </c>
      <c r="L132" s="48" t="str">
        <f t="shared" si="8"/>
        <v>Повышение квалификации рабочих и служащих</v>
      </c>
      <c r="M132" s="57" t="s">
        <v>1715</v>
      </c>
      <c r="N132" s="58">
        <v>22</v>
      </c>
    </row>
    <row r="133" spans="1:14" x14ac:dyDescent="0.35">
      <c r="A133" s="39" t="s">
        <v>1250</v>
      </c>
      <c r="B133" s="54" t="s">
        <v>1249</v>
      </c>
      <c r="C133" s="43" t="s">
        <v>1244</v>
      </c>
      <c r="D133" s="52" t="s">
        <v>8</v>
      </c>
      <c r="E133" s="52" t="s">
        <v>15</v>
      </c>
      <c r="F133" s="52" t="str">
        <f t="shared" si="5"/>
        <v>ППЗ</v>
      </c>
      <c r="G133" s="45">
        <v>8</v>
      </c>
      <c r="H133" s="45"/>
      <c r="I133" s="52" t="str">
        <f t="shared" si="19"/>
        <v/>
      </c>
      <c r="J133" s="53" t="str">
        <f t="shared" si="7"/>
        <v>Профессиональное обучение</v>
      </c>
      <c r="K133" s="53" t="str">
        <f>CONCATENATE(C133," (",G133," ч.)",)&amp;IF(D133="ПО"," "&amp;CHOOSE(MATCH(E133,{"ПП","ПО","ПК","ППЗ"},0),"-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служащих")&amp;IF(AND(D133="ПО",H133&lt;&gt;"")," ("&amp;H133&amp;")",""),IF(D133="ДПО"," "&amp;IF(E133="ПК","- повышение квалификации",IF(E133="ПП","- профессиональная переподготовка","")),IF(D133="курсы"," - программа обучения","")))</f>
        <v>Выгрузчик извести из печей (8 ч.) - периодическая проверка знаний рабочих и служащих</v>
      </c>
      <c r="L133" s="48" t="str">
        <f t="shared" si="8"/>
        <v>Периодическая проверка знаний рабочих и служащих</v>
      </c>
      <c r="M133" s="57" t="s">
        <v>1715</v>
      </c>
      <c r="N133" s="58">
        <v>22</v>
      </c>
    </row>
    <row r="134" spans="1:14" x14ac:dyDescent="0.35">
      <c r="A134" s="39" t="s">
        <v>1255</v>
      </c>
      <c r="B134" s="54" t="s">
        <v>1254</v>
      </c>
      <c r="C134" s="43" t="s">
        <v>1253</v>
      </c>
      <c r="D134" s="52" t="s">
        <v>8</v>
      </c>
      <c r="E134" s="52" t="s">
        <v>12</v>
      </c>
      <c r="F134" s="52" t="str">
        <f t="shared" si="5"/>
        <v>ПП</v>
      </c>
      <c r="G134" s="45">
        <v>144</v>
      </c>
      <c r="H134" s="45"/>
      <c r="I134" s="52" t="str">
        <f t="shared" si="19"/>
        <v/>
      </c>
      <c r="J134" s="53" t="str">
        <f t="shared" si="7"/>
        <v>Профессиональное обучение</v>
      </c>
      <c r="K134" s="53" t="str">
        <f>CONCATENATE(C134," (",G134," ч.)",)&amp;IF(D134="ПО"," "&amp;CHOOSE(MATCH(E134,{"ПП","ПО","ПК","ППЗ"},0),"-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служащих")&amp;IF(AND(D134="ПО",H134&lt;&gt;"")," ("&amp;H134&amp;")",""),IF(D134="ДПО"," "&amp;IF(E134="ПК","- повышение квалификации",IF(E134="ПП","- профессиональная переподготовка","")),IF(D134="курсы"," - программа обучения","")))</f>
        <v>Выгрузчик на отвалах (144 ч.) - профессиональная переподготовка рабочих и служащих</v>
      </c>
      <c r="L134" s="48" t="str">
        <f t="shared" si="8"/>
        <v>Профессиональная переподготовка рабочих и служащих</v>
      </c>
      <c r="M134" s="57" t="s">
        <v>1715</v>
      </c>
      <c r="N134" s="58">
        <v>22</v>
      </c>
    </row>
    <row r="135" spans="1:14" x14ac:dyDescent="0.35">
      <c r="A135" s="39" t="s">
        <v>1252</v>
      </c>
      <c r="B135" s="54" t="s">
        <v>1251</v>
      </c>
      <c r="C135" s="43" t="s">
        <v>1253</v>
      </c>
      <c r="D135" s="52" t="s">
        <v>8</v>
      </c>
      <c r="E135" s="52" t="s">
        <v>8</v>
      </c>
      <c r="F135" s="52" t="str">
        <f t="shared" si="5"/>
        <v>ПО</v>
      </c>
      <c r="G135" s="45">
        <v>160</v>
      </c>
      <c r="H135" s="45"/>
      <c r="I135" s="52" t="str">
        <f t="shared" si="19"/>
        <v/>
      </c>
      <c r="J135" s="53" t="str">
        <f t="shared" si="7"/>
        <v>Профессиональное обучение</v>
      </c>
      <c r="K135" s="53" t="str">
        <f>CONCATENATE(C135," (",G135," ч.)",)&amp;IF(D135="ПО"," "&amp;CHOOSE(MATCH(E135,{"ПП","ПО","ПК","ППЗ"},0),"-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служащих")&amp;IF(AND(D135="ПО",H135&lt;&gt;"")," ("&amp;H135&amp;")",""),IF(D135="ДПО"," "&amp;IF(E135="ПК","- повышение квалификации",IF(E135="ПП","- профессиональная переподготовка","")),IF(D135="курсы"," - программа обучения","")))</f>
        <v>Выгрузчик на отвалах (160 ч.) - профессиональная подготовка рабочих и служащих</v>
      </c>
      <c r="L135" s="48" t="str">
        <f t="shared" si="8"/>
        <v>Профессиональная подготовка рабочих и служащих</v>
      </c>
      <c r="M135" s="57" t="s">
        <v>1715</v>
      </c>
      <c r="N135" s="58">
        <v>22</v>
      </c>
    </row>
    <row r="136" spans="1:14" x14ac:dyDescent="0.35">
      <c r="A136" s="39" t="s">
        <v>1257</v>
      </c>
      <c r="B136" s="54" t="s">
        <v>1256</v>
      </c>
      <c r="C136" s="43" t="s">
        <v>1253</v>
      </c>
      <c r="D136" s="52" t="s">
        <v>8</v>
      </c>
      <c r="E136" s="52" t="s">
        <v>9</v>
      </c>
      <c r="F136" s="52" t="str">
        <f t="shared" si="5"/>
        <v>ПК</v>
      </c>
      <c r="G136" s="45">
        <v>72</v>
      </c>
      <c r="H136" s="45"/>
      <c r="I136" s="52" t="str">
        <f t="shared" si="19"/>
        <v/>
      </c>
      <c r="J136" s="53" t="str">
        <f t="shared" si="7"/>
        <v>Профессиональное обучение</v>
      </c>
      <c r="K136" s="53" t="str">
        <f>CONCATENATE(C136," (",G136," ч.)",)&amp;IF(D136="ПО"," "&amp;CHOOSE(MATCH(E136,{"ПП","ПО","ПК","ППЗ"},0),"-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служащих")&amp;IF(AND(D136="ПО",H136&lt;&gt;"")," ("&amp;H136&amp;")",""),IF(D136="ДПО"," "&amp;IF(E136="ПК","- повышение квалификации",IF(E136="ПП","- профессиональная переподготовка","")),IF(D136="курсы"," - программа обучения","")))</f>
        <v>Выгрузчик на отвалах (72 ч.) - повышение квалификации рабочих и служащих</v>
      </c>
      <c r="L136" s="48" t="str">
        <f t="shared" si="8"/>
        <v>Повышение квалификации рабочих и служащих</v>
      </c>
      <c r="M136" s="57" t="s">
        <v>1715</v>
      </c>
      <c r="N136" s="58">
        <v>22</v>
      </c>
    </row>
    <row r="137" spans="1:14" x14ac:dyDescent="0.35">
      <c r="A137" s="39" t="s">
        <v>1259</v>
      </c>
      <c r="B137" s="54" t="s">
        <v>1258</v>
      </c>
      <c r="C137" s="43" t="s">
        <v>1253</v>
      </c>
      <c r="D137" s="52" t="s">
        <v>8</v>
      </c>
      <c r="E137" s="52" t="s">
        <v>15</v>
      </c>
      <c r="F137" s="52" t="str">
        <f t="shared" si="5"/>
        <v>ППЗ</v>
      </c>
      <c r="G137" s="45">
        <v>8</v>
      </c>
      <c r="H137" s="45"/>
      <c r="I137" s="52" t="str">
        <f t="shared" si="19"/>
        <v/>
      </c>
      <c r="J137" s="53" t="str">
        <f t="shared" si="7"/>
        <v>Профессиональное обучение</v>
      </c>
      <c r="K137" s="53" t="str">
        <f>CONCATENATE(C137," (",G137," ч.)",)&amp;IF(D137="ПО"," "&amp;CHOOSE(MATCH(E137,{"ПП","ПО","ПК","ППЗ"},0),"-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служащих")&amp;IF(AND(D137="ПО",H137&lt;&gt;"")," ("&amp;H137&amp;")",""),IF(D137="ДПО"," "&amp;IF(E137="ПК","- повышение квалификации",IF(E137="ПП","- профессиональная переподготовка","")),IF(D137="курсы"," - программа обучения","")))</f>
        <v>Выгрузчик на отвалах (8 ч.) - периодическая проверка знаний рабочих и служащих</v>
      </c>
      <c r="L137" s="48" t="str">
        <f t="shared" si="8"/>
        <v>Периодическая проверка знаний рабочих и служащих</v>
      </c>
      <c r="M137" s="57" t="s">
        <v>1715</v>
      </c>
      <c r="N137" s="58">
        <v>22</v>
      </c>
    </row>
    <row r="138" spans="1:14" x14ac:dyDescent="0.35">
      <c r="A138" s="39" t="s">
        <v>83</v>
      </c>
      <c r="B138" s="54" t="s">
        <v>82</v>
      </c>
      <c r="C138" s="43" t="s">
        <v>84</v>
      </c>
      <c r="D138" s="52" t="s">
        <v>8</v>
      </c>
      <c r="E138" s="52" t="s">
        <v>12</v>
      </c>
      <c r="F138" s="52" t="str">
        <f t="shared" si="5"/>
        <v>ПП</v>
      </c>
      <c r="G138" s="45">
        <v>144</v>
      </c>
      <c r="H138" s="45" t="s">
        <v>1670</v>
      </c>
      <c r="I138" s="52" t="str">
        <f t="shared" si="19"/>
        <v>3-4</v>
      </c>
      <c r="J138" s="53" t="str">
        <f t="shared" si="7"/>
        <v>Профессиональное обучение</v>
      </c>
      <c r="K138" s="53" t="str">
        <f>CONCATENATE(C138," (",G138," ч.)",)&amp;IF(D138="ПО"," "&amp;CHOOSE(MATCH(E138,{"ПП","ПО","ПК","ППЗ"},0),"-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служащих")&amp;IF(AND(D138="ПО",H138&lt;&gt;"")," ("&amp;H138&amp;")",""),IF(D138="ДПО"," "&amp;IF(E138="ПК","- повышение квалификации",IF(E138="ПП","- профессиональная переподготовка","")),IF(D138="курсы"," - программа обучения","")))</f>
        <v>Вышкомонтажник (144 ч.) - профессиональная переподготовка рабочих и служащих (3-4 разряд)</v>
      </c>
      <c r="L138" s="48" t="str">
        <f t="shared" si="8"/>
        <v>Профессиональная переподготовка рабочих и служащих</v>
      </c>
      <c r="M138" s="57" t="s">
        <v>1715</v>
      </c>
      <c r="N138" s="58">
        <v>22</v>
      </c>
    </row>
    <row r="139" spans="1:14" x14ac:dyDescent="0.35">
      <c r="A139" s="39" t="s">
        <v>86</v>
      </c>
      <c r="B139" s="54" t="s">
        <v>85</v>
      </c>
      <c r="C139" s="43" t="s">
        <v>84</v>
      </c>
      <c r="D139" s="52" t="s">
        <v>8</v>
      </c>
      <c r="E139" s="52" t="s">
        <v>9</v>
      </c>
      <c r="F139" s="52" t="str">
        <f t="shared" ref="F139:F202" si="20">E139</f>
        <v>ПК</v>
      </c>
      <c r="G139" s="45">
        <v>72</v>
      </c>
      <c r="H139" s="45" t="s">
        <v>1683</v>
      </c>
      <c r="I139" s="52" t="str">
        <f t="shared" si="19"/>
        <v>5-8</v>
      </c>
      <c r="J139" s="53" t="str">
        <f t="shared" ref="J139:J202" si="21">IF(D139="ПО","Профессиональное обучение",IF(D139="курсы","Программа обучения",IF(D139="ДПО",IF(E139="ПК","Повышение квалификации",IF(E139="ПП","Профессиональная переподготовка","")),"")))</f>
        <v>Профессиональное обучение</v>
      </c>
      <c r="K139" s="53" t="str">
        <f>CONCATENATE(C139," (",G139," ч.)",)&amp;IF(D139="ПО"," "&amp;CHOOSE(MATCH(E139,{"ПП","ПО","ПК","ППЗ"},0),"-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служащих")&amp;IF(AND(D139="ПО",H139&lt;&gt;"")," ("&amp;H139&amp;")",""),IF(D139="ДПО"," "&amp;IF(E139="ПК","- повышение квалификации",IF(E139="ПП","- профессиональная переподготовка","")),IF(D139="курсы"," - программа обучения","")))</f>
        <v>Вышкомонтажник (72 ч.) - повышение квалификации рабочих и служащих (5-8 разряд)</v>
      </c>
      <c r="L139" s="48" t="str">
        <f t="shared" ref="L139:L202" si="22">IF(D139="ПО",IF(E139="ПП","Профессиональная переподготовка рабочих и служащих",IF(E139="ПО","Профессиональная подготовка рабочих и служащих",IF(E139="ПК","Повышение квалификации рабочих и служащих",IF(E139="ППЗ","Периодическая проверка знаний рабочих и служащих","")))),IF(D139="курсы","Программа обучения",IF(D139="ДПО",IF(E139="ПК","Повышение квалификации",IF(E139="ПП","Профессиональная переподготовка","")),"")))</f>
        <v>Повышение квалификации рабочих и служащих</v>
      </c>
      <c r="M139" s="57" t="s">
        <v>1715</v>
      </c>
      <c r="N139" s="58">
        <v>22</v>
      </c>
    </row>
    <row r="140" spans="1:14" x14ac:dyDescent="0.35">
      <c r="A140" s="39" t="s">
        <v>88</v>
      </c>
      <c r="B140" s="54" t="s">
        <v>87</v>
      </c>
      <c r="C140" s="43" t="s">
        <v>84</v>
      </c>
      <c r="D140" s="52" t="s">
        <v>8</v>
      </c>
      <c r="E140" s="52" t="s">
        <v>15</v>
      </c>
      <c r="F140" s="52" t="str">
        <f t="shared" si="20"/>
        <v>ППЗ</v>
      </c>
      <c r="G140" s="45">
        <v>8</v>
      </c>
      <c r="H140" s="45"/>
      <c r="I140" s="52" t="str">
        <f t="shared" si="19"/>
        <v/>
      </c>
      <c r="J140" s="53" t="str">
        <f t="shared" si="21"/>
        <v>Профессиональное обучение</v>
      </c>
      <c r="K140" s="53" t="str">
        <f>CONCATENATE(C140," (",G140," ч.)",)&amp;IF(D140="ПО"," "&amp;CHOOSE(MATCH(E140,{"ПП","ПО","ПК","ППЗ"},0),"-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служащих")&amp;IF(AND(D140="ПО",H140&lt;&gt;"")," ("&amp;H140&amp;")",""),IF(D140="ДПО"," "&amp;IF(E140="ПК","- повышение квалификации",IF(E140="ПП","- профессиональная переподготовка","")),IF(D140="курсы"," - программа обучения","")))</f>
        <v>Вышкомонтажник (8 ч.) - периодическая проверка знаний рабочих и служащих</v>
      </c>
      <c r="L140" s="48" t="str">
        <f t="shared" si="22"/>
        <v>Периодическая проверка знаний рабочих и служащих</v>
      </c>
      <c r="M140" s="57" t="s">
        <v>1715</v>
      </c>
      <c r="N140" s="58">
        <v>22</v>
      </c>
    </row>
    <row r="141" spans="1:14" x14ac:dyDescent="0.35">
      <c r="A141" s="39" t="s">
        <v>90</v>
      </c>
      <c r="B141" s="54" t="s">
        <v>89</v>
      </c>
      <c r="C141" s="43" t="s">
        <v>91</v>
      </c>
      <c r="D141" s="52" t="s">
        <v>8</v>
      </c>
      <c r="E141" s="52" t="s">
        <v>12</v>
      </c>
      <c r="F141" s="52" t="str">
        <f t="shared" si="20"/>
        <v>ПП</v>
      </c>
      <c r="G141" s="45">
        <v>144</v>
      </c>
      <c r="H141" s="45" t="s">
        <v>1674</v>
      </c>
      <c r="I141" s="52" t="str">
        <f t="shared" si="19"/>
        <v>3</v>
      </c>
      <c r="J141" s="53" t="str">
        <f t="shared" si="21"/>
        <v>Профессиональное обучение</v>
      </c>
      <c r="K141" s="53" t="str">
        <f>CONCATENATE(C141," (",G141," ч.)",)&amp;IF(D141="ПО"," "&amp;CHOOSE(MATCH(E141,{"ПП","ПО","ПК","ППЗ"},0),"-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служащих")&amp;IF(AND(D141="ПО",H141&lt;&gt;"")," ("&amp;H141&amp;")",""),IF(D141="ДПО"," "&amp;IF(E141="ПК","- повышение квалификации",IF(E141="ПП","- профессиональная переподготовка","")),IF(D141="курсы"," - программа обучения","")))</f>
        <v>Вышкомонтажник-сварщик (144 ч.) - профессиональная переподготовка рабочих и служащих (3 разряд)</v>
      </c>
      <c r="L141" s="48" t="str">
        <f t="shared" si="22"/>
        <v>Профессиональная переподготовка рабочих и служащих</v>
      </c>
      <c r="M141" s="57" t="s">
        <v>1715</v>
      </c>
      <c r="N141" s="58">
        <v>22</v>
      </c>
    </row>
    <row r="142" spans="1:14" x14ac:dyDescent="0.35">
      <c r="A142" s="39" t="s">
        <v>93</v>
      </c>
      <c r="B142" s="54" t="s">
        <v>92</v>
      </c>
      <c r="C142" s="43" t="s">
        <v>91</v>
      </c>
      <c r="D142" s="52" t="s">
        <v>8</v>
      </c>
      <c r="E142" s="52" t="s">
        <v>9</v>
      </c>
      <c r="F142" s="52" t="str">
        <f t="shared" si="20"/>
        <v>ПК</v>
      </c>
      <c r="G142" s="45">
        <v>72</v>
      </c>
      <c r="H142" s="45" t="s">
        <v>1684</v>
      </c>
      <c r="I142" s="52" t="str">
        <f t="shared" si="19"/>
        <v>4-6</v>
      </c>
      <c r="J142" s="53" t="str">
        <f t="shared" si="21"/>
        <v>Профессиональное обучение</v>
      </c>
      <c r="K142" s="53" t="str">
        <f>CONCATENATE(C142," (",G142," ч.)",)&amp;IF(D142="ПО"," "&amp;CHOOSE(MATCH(E142,{"ПП","ПО","ПК","ППЗ"},0),"-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служащих")&amp;IF(AND(D142="ПО",H142&lt;&gt;"")," ("&amp;H142&amp;")",""),IF(D142="ДПО"," "&amp;IF(E142="ПК","- повышение квалификации",IF(E142="ПП","- профессиональная переподготовка","")),IF(D142="курсы"," - программа обучения","")))</f>
        <v>Вышкомонтажник-сварщик (72 ч.) - повышение квалификации рабочих и служащих (4-6 разряд)</v>
      </c>
      <c r="L142" s="48" t="str">
        <f t="shared" si="22"/>
        <v>Повышение квалификации рабочих и служащих</v>
      </c>
      <c r="M142" s="57" t="s">
        <v>1715</v>
      </c>
      <c r="N142" s="58">
        <v>22</v>
      </c>
    </row>
    <row r="143" spans="1:14" x14ac:dyDescent="0.35">
      <c r="A143" s="39" t="s">
        <v>95</v>
      </c>
      <c r="B143" s="54" t="s">
        <v>94</v>
      </c>
      <c r="C143" s="43" t="s">
        <v>91</v>
      </c>
      <c r="D143" s="52" t="s">
        <v>8</v>
      </c>
      <c r="E143" s="52" t="s">
        <v>15</v>
      </c>
      <c r="F143" s="52" t="str">
        <f t="shared" si="20"/>
        <v>ППЗ</v>
      </c>
      <c r="G143" s="45">
        <v>8</v>
      </c>
      <c r="H143" s="45"/>
      <c r="I143" s="52" t="str">
        <f t="shared" si="19"/>
        <v/>
      </c>
      <c r="J143" s="53" t="str">
        <f t="shared" si="21"/>
        <v>Профессиональное обучение</v>
      </c>
      <c r="K143" s="53" t="str">
        <f>CONCATENATE(C143," (",G143," ч.)",)&amp;IF(D143="ПО"," "&amp;CHOOSE(MATCH(E143,{"ПП","ПО","ПК","ППЗ"},0),"-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служащих")&amp;IF(AND(D143="ПО",H143&lt;&gt;"")," ("&amp;H143&amp;")",""),IF(D143="ДПО"," "&amp;IF(E143="ПК","- повышение квалификации",IF(E143="ПП","- профессиональная переподготовка","")),IF(D143="курсы"," - программа обучения","")))</f>
        <v>Вышкомонтажник-сварщик (8 ч.) - периодическая проверка знаний рабочих и служащих</v>
      </c>
      <c r="L143" s="48" t="str">
        <f t="shared" si="22"/>
        <v>Периодическая проверка знаний рабочих и служащих</v>
      </c>
      <c r="M143" s="57" t="s">
        <v>1715</v>
      </c>
      <c r="N143" s="58">
        <v>22</v>
      </c>
    </row>
    <row r="144" spans="1:14" x14ac:dyDescent="0.35">
      <c r="A144" s="39" t="s">
        <v>97</v>
      </c>
      <c r="B144" s="54" t="s">
        <v>96</v>
      </c>
      <c r="C144" s="43" t="s">
        <v>98</v>
      </c>
      <c r="D144" s="52" t="s">
        <v>8</v>
      </c>
      <c r="E144" s="52" t="s">
        <v>12</v>
      </c>
      <c r="F144" s="52" t="str">
        <f t="shared" si="20"/>
        <v>ПП</v>
      </c>
      <c r="G144" s="45">
        <v>144</v>
      </c>
      <c r="H144" s="45" t="s">
        <v>1674</v>
      </c>
      <c r="I144" s="52" t="str">
        <f t="shared" si="19"/>
        <v>3</v>
      </c>
      <c r="J144" s="53" t="str">
        <f t="shared" si="21"/>
        <v>Профессиональное обучение</v>
      </c>
      <c r="K144" s="53" t="str">
        <f>CONCATENATE(C144," (",G144," ч.)",)&amp;IF(D144="ПО"," "&amp;CHOOSE(MATCH(E144,{"ПП","ПО","ПК","ППЗ"},0),"-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служащих")&amp;IF(AND(D144="ПО",H144&lt;&gt;"")," ("&amp;H144&amp;")",""),IF(D144="ДПО"," "&amp;IF(E144="ПК","- повышение квалификации",IF(E144="ПП","- профессиональная переподготовка","")),IF(D144="курсы"," - программа обучения","")))</f>
        <v>Вышкомонтажник-электромонтер  (144 ч.) - профессиональная переподготовка рабочих и служащих (3 разряд)</v>
      </c>
      <c r="L144" s="48" t="str">
        <f t="shared" si="22"/>
        <v>Профессиональная переподготовка рабочих и служащих</v>
      </c>
      <c r="M144" s="57" t="s">
        <v>1715</v>
      </c>
      <c r="N144" s="58">
        <v>22</v>
      </c>
    </row>
    <row r="145" spans="1:14" x14ac:dyDescent="0.35">
      <c r="A145" s="39" t="s">
        <v>100</v>
      </c>
      <c r="B145" s="54" t="s">
        <v>99</v>
      </c>
      <c r="C145" s="43" t="s">
        <v>98</v>
      </c>
      <c r="D145" s="52" t="s">
        <v>8</v>
      </c>
      <c r="E145" s="52" t="s">
        <v>9</v>
      </c>
      <c r="F145" s="52" t="str">
        <f t="shared" si="20"/>
        <v>ПК</v>
      </c>
      <c r="G145" s="45">
        <v>72</v>
      </c>
      <c r="H145" s="45" t="s">
        <v>1675</v>
      </c>
      <c r="I145" s="52" t="str">
        <f t="shared" si="19"/>
        <v>4-5</v>
      </c>
      <c r="J145" s="53" t="str">
        <f t="shared" si="21"/>
        <v>Профессиональное обучение</v>
      </c>
      <c r="K145" s="53" t="str">
        <f>CONCATENATE(C145," (",G145," ч.)",)&amp;IF(D145="ПО"," "&amp;CHOOSE(MATCH(E145,{"ПП","ПО","ПК","ППЗ"},0),"-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служащих")&amp;IF(AND(D145="ПО",H145&lt;&gt;"")," ("&amp;H145&amp;")",""),IF(D145="ДПО"," "&amp;IF(E145="ПК","- повышение квалификации",IF(E145="ПП","- профессиональная переподготовка","")),IF(D145="курсы"," - программа обучения","")))</f>
        <v>Вышкомонтажник-электромонтер  (72 ч.) - повышение квалификации рабочих и служащих (4-5 разряд)</v>
      </c>
      <c r="L145" s="48" t="str">
        <f t="shared" si="22"/>
        <v>Повышение квалификации рабочих и служащих</v>
      </c>
      <c r="M145" s="57" t="s">
        <v>1715</v>
      </c>
      <c r="N145" s="58">
        <v>22</v>
      </c>
    </row>
    <row r="146" spans="1:14" x14ac:dyDescent="0.35">
      <c r="A146" s="39" t="s">
        <v>102</v>
      </c>
      <c r="B146" s="54" t="s">
        <v>101</v>
      </c>
      <c r="C146" s="43" t="s">
        <v>98</v>
      </c>
      <c r="D146" s="52" t="s">
        <v>8</v>
      </c>
      <c r="E146" s="52" t="s">
        <v>15</v>
      </c>
      <c r="F146" s="52" t="str">
        <f t="shared" si="20"/>
        <v>ППЗ</v>
      </c>
      <c r="G146" s="45">
        <v>8</v>
      </c>
      <c r="H146" s="45"/>
      <c r="I146" s="52" t="str">
        <f t="shared" si="19"/>
        <v/>
      </c>
      <c r="J146" s="53" t="str">
        <f t="shared" si="21"/>
        <v>Профессиональное обучение</v>
      </c>
      <c r="K146" s="53" t="str">
        <f>CONCATENATE(C146," (",G146," ч.)",)&amp;IF(D146="ПО"," "&amp;CHOOSE(MATCH(E146,{"ПП","ПО","ПК","ППЗ"},0),"-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служащих")&amp;IF(AND(D146="ПО",H146&lt;&gt;"")," ("&amp;H146&amp;")",""),IF(D146="ДПО"," "&amp;IF(E146="ПК","- повышение квалификации",IF(E146="ПП","- профессиональная переподготовка","")),IF(D146="курсы"," - программа обучения","")))</f>
        <v>Вышкомонтажник-электромонтер  (8 ч.) - периодическая проверка знаний рабочих и служащих</v>
      </c>
      <c r="L146" s="48" t="str">
        <f t="shared" si="22"/>
        <v>Периодическая проверка знаний рабочих и служащих</v>
      </c>
      <c r="M146" s="57" t="s">
        <v>1715</v>
      </c>
      <c r="N146" s="58">
        <v>22</v>
      </c>
    </row>
    <row r="147" spans="1:14" x14ac:dyDescent="0.35">
      <c r="A147" s="39" t="s">
        <v>1264</v>
      </c>
      <c r="B147" s="54" t="s">
        <v>1263</v>
      </c>
      <c r="C147" s="43" t="s">
        <v>1262</v>
      </c>
      <c r="D147" s="52" t="s">
        <v>8</v>
      </c>
      <c r="E147" s="52" t="s">
        <v>12</v>
      </c>
      <c r="F147" s="52" t="str">
        <f t="shared" si="20"/>
        <v>ПП</v>
      </c>
      <c r="G147" s="45">
        <v>144</v>
      </c>
      <c r="H147" s="45"/>
      <c r="I147" s="52" t="str">
        <f t="shared" si="19"/>
        <v/>
      </c>
      <c r="J147" s="53" t="str">
        <f t="shared" si="21"/>
        <v>Профессиональное обучение</v>
      </c>
      <c r="K147" s="53" t="str">
        <f>CONCATENATE(C147," (",G147," ч.)",)&amp;IF(D147="ПО"," "&amp;CHOOSE(MATCH(E147,{"ПП","ПО","ПК","ППЗ"},0),"-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служащих")&amp;IF(AND(D147="ПО",H147&lt;&gt;"")," ("&amp;H147&amp;")",""),IF(D147="ДПО"," "&amp;IF(E147="ПК","- повышение квалификации",IF(E147="ПП","- профессиональная переподготовка","")),IF(D147="курсы"," - программа обучения","")))</f>
        <v>Газовщик (144 ч.) - профессиональная переподготовка рабочих и служащих</v>
      </c>
      <c r="L147" s="48" t="str">
        <f t="shared" si="22"/>
        <v>Профессиональная переподготовка рабочих и служащих</v>
      </c>
      <c r="M147" s="57" t="s">
        <v>1715</v>
      </c>
      <c r="N147" s="58">
        <v>22</v>
      </c>
    </row>
    <row r="148" spans="1:14" x14ac:dyDescent="0.35">
      <c r="A148" s="39" t="s">
        <v>1261</v>
      </c>
      <c r="B148" s="54" t="s">
        <v>1260</v>
      </c>
      <c r="C148" s="43" t="s">
        <v>1262</v>
      </c>
      <c r="D148" s="52" t="s">
        <v>8</v>
      </c>
      <c r="E148" s="52" t="s">
        <v>8</v>
      </c>
      <c r="F148" s="52" t="str">
        <f t="shared" si="20"/>
        <v>ПО</v>
      </c>
      <c r="G148" s="45">
        <v>160</v>
      </c>
      <c r="H148" s="45"/>
      <c r="I148" s="52" t="str">
        <f t="shared" si="19"/>
        <v/>
      </c>
      <c r="J148" s="53" t="str">
        <f t="shared" si="21"/>
        <v>Профессиональное обучение</v>
      </c>
      <c r="K148" s="53" t="str">
        <f>CONCATENATE(C148," (",G148," ч.)",)&amp;IF(D148="ПО"," "&amp;CHOOSE(MATCH(E148,{"ПП","ПО","ПК","ППЗ"},0),"-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служащих")&amp;IF(AND(D148="ПО",H148&lt;&gt;"")," ("&amp;H148&amp;")",""),IF(D148="ДПО"," "&amp;IF(E148="ПК","- повышение квалификации",IF(E148="ПП","- профессиональная переподготовка","")),IF(D148="курсы"," - программа обучения","")))</f>
        <v>Газовщик (160 ч.) - профессиональная подготовка рабочих и служащих</v>
      </c>
      <c r="L148" s="48" t="str">
        <f t="shared" si="22"/>
        <v>Профессиональная подготовка рабочих и служащих</v>
      </c>
      <c r="M148" s="57" t="s">
        <v>1715</v>
      </c>
      <c r="N148" s="58">
        <v>22</v>
      </c>
    </row>
    <row r="149" spans="1:14" x14ac:dyDescent="0.35">
      <c r="A149" s="39" t="s">
        <v>1266</v>
      </c>
      <c r="B149" s="54" t="s">
        <v>1265</v>
      </c>
      <c r="C149" s="43" t="s">
        <v>1262</v>
      </c>
      <c r="D149" s="52" t="s">
        <v>8</v>
      </c>
      <c r="E149" s="52" t="s">
        <v>9</v>
      </c>
      <c r="F149" s="52" t="str">
        <f t="shared" si="20"/>
        <v>ПК</v>
      </c>
      <c r="G149" s="45">
        <v>72</v>
      </c>
      <c r="H149" s="45"/>
      <c r="I149" s="52" t="str">
        <f t="shared" si="19"/>
        <v/>
      </c>
      <c r="J149" s="53" t="str">
        <f t="shared" si="21"/>
        <v>Профессиональное обучение</v>
      </c>
      <c r="K149" s="53" t="str">
        <f>CONCATENATE(C149," (",G149," ч.)",)&amp;IF(D149="ПО"," "&amp;CHOOSE(MATCH(E149,{"ПП","ПО","ПК","ППЗ"},0),"-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служащих")&amp;IF(AND(D149="ПО",H149&lt;&gt;"")," ("&amp;H149&amp;")",""),IF(D149="ДПО"," "&amp;IF(E149="ПК","- повышение квалификации",IF(E149="ПП","- профессиональная переподготовка","")),IF(D149="курсы"," - программа обучения","")))</f>
        <v>Газовщик (72 ч.) - повышение квалификации рабочих и служащих</v>
      </c>
      <c r="L149" s="48" t="str">
        <f t="shared" si="22"/>
        <v>Повышение квалификации рабочих и служащих</v>
      </c>
      <c r="M149" s="57" t="s">
        <v>1715</v>
      </c>
      <c r="N149" s="58">
        <v>22</v>
      </c>
    </row>
    <row r="150" spans="1:14" x14ac:dyDescent="0.35">
      <c r="A150" s="39" t="s">
        <v>1268</v>
      </c>
      <c r="B150" s="54" t="s">
        <v>1267</v>
      </c>
      <c r="C150" s="43" t="s">
        <v>1262</v>
      </c>
      <c r="D150" s="52" t="s">
        <v>8</v>
      </c>
      <c r="E150" s="52" t="s">
        <v>15</v>
      </c>
      <c r="F150" s="52" t="str">
        <f t="shared" si="20"/>
        <v>ППЗ</v>
      </c>
      <c r="G150" s="45">
        <v>8</v>
      </c>
      <c r="H150" s="45"/>
      <c r="I150" s="52" t="str">
        <f t="shared" si="19"/>
        <v/>
      </c>
      <c r="J150" s="53" t="str">
        <f t="shared" si="21"/>
        <v>Профессиональное обучение</v>
      </c>
      <c r="K150" s="53" t="str">
        <f>CONCATENATE(C150," (",G150," ч.)",)&amp;IF(D150="ПО"," "&amp;CHOOSE(MATCH(E150,{"ПП","ПО","ПК","ППЗ"},0),"-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служащих")&amp;IF(AND(D150="ПО",H150&lt;&gt;"")," ("&amp;H150&amp;")",""),IF(D150="ДПО"," "&amp;IF(E150="ПК","- повышение квалификации",IF(E150="ПП","- профессиональная переподготовка","")),IF(D150="курсы"," - программа обучения","")))</f>
        <v>Газовщик (8 ч.) - периодическая проверка знаний рабочих и служащих</v>
      </c>
      <c r="L150" s="48" t="str">
        <f t="shared" si="22"/>
        <v>Периодическая проверка знаний рабочих и служащих</v>
      </c>
      <c r="M150" s="57" t="s">
        <v>1715</v>
      </c>
      <c r="N150" s="58">
        <v>22</v>
      </c>
    </row>
    <row r="151" spans="1:14" x14ac:dyDescent="0.35">
      <c r="A151" s="39" t="s">
        <v>1273</v>
      </c>
      <c r="B151" s="54" t="s">
        <v>1272</v>
      </c>
      <c r="C151" s="43" t="s">
        <v>1271</v>
      </c>
      <c r="D151" s="52" t="s">
        <v>8</v>
      </c>
      <c r="E151" s="52" t="s">
        <v>12</v>
      </c>
      <c r="F151" s="52" t="str">
        <f t="shared" si="20"/>
        <v>ПП</v>
      </c>
      <c r="G151" s="45">
        <v>144</v>
      </c>
      <c r="H151" s="45"/>
      <c r="I151" s="52" t="str">
        <f t="shared" si="19"/>
        <v/>
      </c>
      <c r="J151" s="53" t="str">
        <f t="shared" si="21"/>
        <v>Профессиональное обучение</v>
      </c>
      <c r="K151" s="53" t="str">
        <f>CONCATENATE(C151," (",G151," ч.)",)&amp;IF(D151="ПО"," "&amp;CHOOSE(MATCH(E151,{"ПП","ПО","ПК","ППЗ"},0),"-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служащих")&amp;IF(AND(D151="ПО",H151&lt;&gt;"")," ("&amp;H151&amp;")",""),IF(D151="ДПО"," "&amp;IF(E151="ПК","- повышение квалификации",IF(E151="ПП","- профессиональная переподготовка","")),IF(D151="курсы"," - программа обучения","")))</f>
        <v>Гибщик труб (144 ч.) - профессиональная переподготовка рабочих и служащих</v>
      </c>
      <c r="L151" s="48" t="str">
        <f t="shared" si="22"/>
        <v>Профессиональная переподготовка рабочих и служащих</v>
      </c>
      <c r="M151" s="57" t="s">
        <v>1715</v>
      </c>
      <c r="N151" s="58">
        <v>22</v>
      </c>
    </row>
    <row r="152" spans="1:14" x14ac:dyDescent="0.35">
      <c r="A152" s="39" t="s">
        <v>1270</v>
      </c>
      <c r="B152" s="54" t="s">
        <v>1269</v>
      </c>
      <c r="C152" s="43" t="s">
        <v>1271</v>
      </c>
      <c r="D152" s="52" t="s">
        <v>8</v>
      </c>
      <c r="E152" s="52" t="s">
        <v>8</v>
      </c>
      <c r="F152" s="52" t="str">
        <f t="shared" si="20"/>
        <v>ПО</v>
      </c>
      <c r="G152" s="45">
        <v>160</v>
      </c>
      <c r="H152" s="45"/>
      <c r="I152" s="52" t="str">
        <f t="shared" si="19"/>
        <v/>
      </c>
      <c r="J152" s="53" t="str">
        <f t="shared" si="21"/>
        <v>Профессиональное обучение</v>
      </c>
      <c r="K152" s="53" t="str">
        <f>CONCATENATE(C152," (",G152," ч.)",)&amp;IF(D152="ПО"," "&amp;CHOOSE(MATCH(E152,{"ПП","ПО","ПК","ППЗ"},0),"-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служащих")&amp;IF(AND(D152="ПО",H152&lt;&gt;"")," ("&amp;H152&amp;")",""),IF(D152="ДПО"," "&amp;IF(E152="ПК","- повышение квалификации",IF(E152="ПП","- профессиональная переподготовка","")),IF(D152="курсы"," - программа обучения","")))</f>
        <v>Гибщик труб (160 ч.) - профессиональная подготовка рабочих и служащих</v>
      </c>
      <c r="L152" s="48" t="str">
        <f t="shared" si="22"/>
        <v>Профессиональная подготовка рабочих и служащих</v>
      </c>
      <c r="M152" s="57" t="s">
        <v>1715</v>
      </c>
      <c r="N152" s="58">
        <v>22</v>
      </c>
    </row>
    <row r="153" spans="1:14" x14ac:dyDescent="0.35">
      <c r="A153" s="39" t="s">
        <v>1275</v>
      </c>
      <c r="B153" s="54" t="s">
        <v>1274</v>
      </c>
      <c r="C153" s="43" t="s">
        <v>1271</v>
      </c>
      <c r="D153" s="52" t="s">
        <v>8</v>
      </c>
      <c r="E153" s="52" t="s">
        <v>9</v>
      </c>
      <c r="F153" s="52" t="str">
        <f t="shared" si="20"/>
        <v>ПК</v>
      </c>
      <c r="G153" s="45">
        <v>72</v>
      </c>
      <c r="H153" s="45"/>
      <c r="I153" s="52" t="str">
        <f t="shared" si="19"/>
        <v/>
      </c>
      <c r="J153" s="53" t="str">
        <f t="shared" si="21"/>
        <v>Профессиональное обучение</v>
      </c>
      <c r="K153" s="53" t="str">
        <f>CONCATENATE(C153," (",G153," ч.)",)&amp;IF(D153="ПО"," "&amp;CHOOSE(MATCH(E153,{"ПП","ПО","ПК","ППЗ"},0),"-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служащих")&amp;IF(AND(D153="ПО",H153&lt;&gt;"")," ("&amp;H153&amp;")",""),IF(D153="ДПО"," "&amp;IF(E153="ПК","- повышение квалификации",IF(E153="ПП","- профессиональная переподготовка","")),IF(D153="курсы"," - программа обучения","")))</f>
        <v>Гибщик труб (72 ч.) - повышение квалификации рабочих и служащих</v>
      </c>
      <c r="L153" s="48" t="str">
        <f t="shared" si="22"/>
        <v>Повышение квалификации рабочих и служащих</v>
      </c>
      <c r="M153" s="57" t="s">
        <v>1715</v>
      </c>
      <c r="N153" s="58">
        <v>22</v>
      </c>
    </row>
    <row r="154" spans="1:14" x14ac:dyDescent="0.35">
      <c r="A154" s="39" t="s">
        <v>1277</v>
      </c>
      <c r="B154" s="54" t="s">
        <v>1276</v>
      </c>
      <c r="C154" s="43" t="s">
        <v>1271</v>
      </c>
      <c r="D154" s="52" t="s">
        <v>8</v>
      </c>
      <c r="E154" s="52" t="s">
        <v>15</v>
      </c>
      <c r="F154" s="52" t="str">
        <f t="shared" si="20"/>
        <v>ППЗ</v>
      </c>
      <c r="G154" s="45">
        <v>8</v>
      </c>
      <c r="H154" s="45"/>
      <c r="I154" s="52" t="str">
        <f t="shared" si="19"/>
        <v/>
      </c>
      <c r="J154" s="53" t="str">
        <f t="shared" si="21"/>
        <v>Профессиональное обучение</v>
      </c>
      <c r="K154" s="53" t="str">
        <f>CONCATENATE(C154," (",G154," ч.)",)&amp;IF(D154="ПО"," "&amp;CHOOSE(MATCH(E154,{"ПП","ПО","ПК","ППЗ"},0),"-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служащих")&amp;IF(AND(D154="ПО",H154&lt;&gt;"")," ("&amp;H154&amp;")",""),IF(D154="ДПО"," "&amp;IF(E154="ПК","- повышение квалификации",IF(E154="ПП","- профессиональная переподготовка","")),IF(D154="курсы"," - программа обучения","")))</f>
        <v>Гибщик труб (8 ч.) - периодическая проверка знаний рабочих и служащих</v>
      </c>
      <c r="L154" s="48" t="str">
        <f t="shared" si="22"/>
        <v>Периодическая проверка знаний рабочих и служащих</v>
      </c>
      <c r="M154" s="57" t="s">
        <v>1715</v>
      </c>
      <c r="N154" s="58">
        <v>22</v>
      </c>
    </row>
    <row r="155" spans="1:14" x14ac:dyDescent="0.35">
      <c r="A155" s="39" t="s">
        <v>1282</v>
      </c>
      <c r="B155" s="54" t="s">
        <v>1281</v>
      </c>
      <c r="C155" s="43" t="s">
        <v>1280</v>
      </c>
      <c r="D155" s="52" t="s">
        <v>8</v>
      </c>
      <c r="E155" s="52" t="s">
        <v>12</v>
      </c>
      <c r="F155" s="52" t="str">
        <f t="shared" si="20"/>
        <v>ПП</v>
      </c>
      <c r="G155" s="45">
        <v>144</v>
      </c>
      <c r="H155" s="45"/>
      <c r="I155" s="52" t="str">
        <f t="shared" si="19"/>
        <v/>
      </c>
      <c r="J155" s="53" t="str">
        <f t="shared" si="21"/>
        <v>Профессиональное обучение</v>
      </c>
      <c r="K155" s="53" t="str">
        <f>CONCATENATE(C155," (",G155," ч.)",)&amp;IF(D155="ПО"," "&amp;CHOOSE(MATCH(E155,{"ПП","ПО","ПК","ППЗ"},0),"-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служащих")&amp;IF(AND(D155="ПО",H155&lt;&gt;"")," ("&amp;H155&amp;")",""),IF(D155="ДПО"," "&amp;IF(E155="ПК","- повышение квалификации",IF(E155="ПП","- профессиональная переподготовка","")),IF(D155="курсы"," - программа обучения","")))</f>
        <v>Гидрочистильщик (144 ч.) - профессиональная переподготовка рабочих и служащих</v>
      </c>
      <c r="L155" s="48" t="str">
        <f t="shared" si="22"/>
        <v>Профессиональная переподготовка рабочих и служащих</v>
      </c>
      <c r="M155" s="57" t="s">
        <v>1715</v>
      </c>
      <c r="N155" s="58">
        <v>22</v>
      </c>
    </row>
    <row r="156" spans="1:14" x14ac:dyDescent="0.35">
      <c r="A156" s="39" t="s">
        <v>1279</v>
      </c>
      <c r="B156" s="54" t="s">
        <v>1278</v>
      </c>
      <c r="C156" s="43" t="s">
        <v>1280</v>
      </c>
      <c r="D156" s="52" t="s">
        <v>8</v>
      </c>
      <c r="E156" s="52" t="s">
        <v>8</v>
      </c>
      <c r="F156" s="52" t="str">
        <f t="shared" si="20"/>
        <v>ПО</v>
      </c>
      <c r="G156" s="45">
        <v>160</v>
      </c>
      <c r="H156" s="45"/>
      <c r="I156" s="52" t="str">
        <f t="shared" ref="I156:I187" si="23">SUBSTITUTE(SUBSTITUTE(H156," разряд",""),"разряд","")</f>
        <v/>
      </c>
      <c r="J156" s="53" t="str">
        <f t="shared" si="21"/>
        <v>Профессиональное обучение</v>
      </c>
      <c r="K156" s="53" t="str">
        <f>CONCATENATE(C156," (",G156," ч.)",)&amp;IF(D156="ПО"," "&amp;CHOOSE(MATCH(E156,{"ПП","ПО","ПК","ППЗ"},0),"-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служащих")&amp;IF(AND(D156="ПО",H156&lt;&gt;"")," ("&amp;H156&amp;")",""),IF(D156="ДПО"," "&amp;IF(E156="ПК","- повышение квалификации",IF(E156="ПП","- профессиональная переподготовка","")),IF(D156="курсы"," - программа обучения","")))</f>
        <v>Гидрочистильщик (160 ч.) - профессиональная подготовка рабочих и служащих</v>
      </c>
      <c r="L156" s="48" t="str">
        <f t="shared" si="22"/>
        <v>Профессиональная подготовка рабочих и служащих</v>
      </c>
      <c r="M156" s="57" t="s">
        <v>1715</v>
      </c>
      <c r="N156" s="58">
        <v>22</v>
      </c>
    </row>
    <row r="157" spans="1:14" x14ac:dyDescent="0.35">
      <c r="A157" s="39" t="s">
        <v>1284</v>
      </c>
      <c r="B157" s="54" t="s">
        <v>1283</v>
      </c>
      <c r="C157" s="43" t="s">
        <v>1280</v>
      </c>
      <c r="D157" s="52" t="s">
        <v>8</v>
      </c>
      <c r="E157" s="52" t="s">
        <v>9</v>
      </c>
      <c r="F157" s="52" t="str">
        <f t="shared" si="20"/>
        <v>ПК</v>
      </c>
      <c r="G157" s="45">
        <v>72</v>
      </c>
      <c r="H157" s="45"/>
      <c r="I157" s="52" t="str">
        <f t="shared" si="23"/>
        <v/>
      </c>
      <c r="J157" s="53" t="str">
        <f t="shared" si="21"/>
        <v>Профессиональное обучение</v>
      </c>
      <c r="K157" s="53" t="str">
        <f>CONCATENATE(C157," (",G157," ч.)",)&amp;IF(D157="ПО"," "&amp;CHOOSE(MATCH(E157,{"ПП","ПО","ПК","ППЗ"},0),"-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служащих")&amp;IF(AND(D157="ПО",H157&lt;&gt;"")," ("&amp;H157&amp;")",""),IF(D157="ДПО"," "&amp;IF(E157="ПК","- повышение квалификации",IF(E157="ПП","- профессиональная переподготовка","")),IF(D157="курсы"," - программа обучения","")))</f>
        <v>Гидрочистильщик (72 ч.) - повышение квалификации рабочих и служащих</v>
      </c>
      <c r="L157" s="48" t="str">
        <f t="shared" si="22"/>
        <v>Повышение квалификации рабочих и служащих</v>
      </c>
      <c r="M157" s="57" t="s">
        <v>1715</v>
      </c>
      <c r="N157" s="58">
        <v>22</v>
      </c>
    </row>
    <row r="158" spans="1:14" x14ac:dyDescent="0.35">
      <c r="A158" s="39" t="s">
        <v>1286</v>
      </c>
      <c r="B158" s="54" t="s">
        <v>1285</v>
      </c>
      <c r="C158" s="43" t="s">
        <v>1280</v>
      </c>
      <c r="D158" s="52" t="s">
        <v>8</v>
      </c>
      <c r="E158" s="52" t="s">
        <v>15</v>
      </c>
      <c r="F158" s="52" t="str">
        <f t="shared" si="20"/>
        <v>ППЗ</v>
      </c>
      <c r="G158" s="45">
        <v>8</v>
      </c>
      <c r="H158" s="45"/>
      <c r="I158" s="52" t="str">
        <f t="shared" si="23"/>
        <v/>
      </c>
      <c r="J158" s="53" t="str">
        <f t="shared" si="21"/>
        <v>Профессиональное обучение</v>
      </c>
      <c r="K158" s="53" t="str">
        <f>CONCATENATE(C158," (",G158," ч.)",)&amp;IF(D158="ПО"," "&amp;CHOOSE(MATCH(E158,{"ПП","ПО","ПК","ППЗ"},0),"-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служащих")&amp;IF(AND(D158="ПО",H158&lt;&gt;"")," ("&amp;H158&amp;")",""),IF(D158="ДПО"," "&amp;IF(E158="ПК","- повышение квалификации",IF(E158="ПП","- профессиональная переподготовка","")),IF(D158="курсы"," - программа обучения","")))</f>
        <v>Гидрочистильщик (8 ч.) - периодическая проверка знаний рабочих и служащих</v>
      </c>
      <c r="L158" s="48" t="str">
        <f t="shared" si="22"/>
        <v>Периодическая проверка знаний рабочих и служащих</v>
      </c>
      <c r="M158" s="57" t="s">
        <v>1715</v>
      </c>
      <c r="N158" s="58">
        <v>22</v>
      </c>
    </row>
    <row r="159" spans="1:14" x14ac:dyDescent="0.35">
      <c r="A159" s="39" t="s">
        <v>104</v>
      </c>
      <c r="B159" s="54" t="s">
        <v>103</v>
      </c>
      <c r="C159" s="43" t="s">
        <v>105</v>
      </c>
      <c r="D159" s="52" t="s">
        <v>8</v>
      </c>
      <c r="E159" s="52" t="s">
        <v>12</v>
      </c>
      <c r="F159" s="52" t="str">
        <f t="shared" si="20"/>
        <v>ПП</v>
      </c>
      <c r="G159" s="45" t="s">
        <v>106</v>
      </c>
      <c r="H159" s="45" t="s">
        <v>1685</v>
      </c>
      <c r="I159" s="52" t="str">
        <f t="shared" si="23"/>
        <v>1-2</v>
      </c>
      <c r="J159" s="53" t="str">
        <f t="shared" si="21"/>
        <v>Профессиональное обучение</v>
      </c>
      <c r="K159" s="53" t="str">
        <f>CONCATENATE(C159," (",G159," ч.)",)&amp;IF(D159="ПО"," "&amp;CHOOSE(MATCH(E159,{"ПП","ПО","ПК","ППЗ"},0),"-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служащих")&amp;IF(AND(D159="ПО",H159&lt;&gt;"")," ("&amp;H159&amp;")",""),IF(D159="ДПО"," "&amp;IF(E159="ПК","- повышение квалификации",IF(E159="ПП","- профессиональная переподготовка","")),IF(D159="курсы"," - программа обучения","")))</f>
        <v>Горнорабочий (144 ч.) - профессиональная переподготовка рабочих и служащих (1-2 разряд)</v>
      </c>
      <c r="L159" s="48" t="str">
        <f t="shared" si="22"/>
        <v>Профессиональная переподготовка рабочих и служащих</v>
      </c>
      <c r="M159" s="57" t="s">
        <v>1715</v>
      </c>
      <c r="N159" s="58">
        <v>22</v>
      </c>
    </row>
    <row r="160" spans="1:14" x14ac:dyDescent="0.35">
      <c r="A160" s="39" t="s">
        <v>108</v>
      </c>
      <c r="B160" s="54" t="s">
        <v>107</v>
      </c>
      <c r="C160" s="43" t="s">
        <v>105</v>
      </c>
      <c r="D160" s="52" t="s">
        <v>8</v>
      </c>
      <c r="E160" s="52" t="s">
        <v>8</v>
      </c>
      <c r="F160" s="52" t="str">
        <f t="shared" si="20"/>
        <v>ПО</v>
      </c>
      <c r="G160" s="45" t="s">
        <v>40</v>
      </c>
      <c r="H160" s="45" t="s">
        <v>1685</v>
      </c>
      <c r="I160" s="52" t="str">
        <f t="shared" si="23"/>
        <v>1-2</v>
      </c>
      <c r="J160" s="53" t="str">
        <f t="shared" si="21"/>
        <v>Профессиональное обучение</v>
      </c>
      <c r="K160" s="53" t="str">
        <f>CONCATENATE(C160," (",G160," ч.)",)&amp;IF(D160="ПО"," "&amp;CHOOSE(MATCH(E160,{"ПП","ПО","ПК","ППЗ"},0),"-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служащих")&amp;IF(AND(D160="ПО",H160&lt;&gt;"")," ("&amp;H160&amp;")",""),IF(D160="ДПО"," "&amp;IF(E160="ПК","- повышение квалификации",IF(E160="ПП","- профессиональная переподготовка","")),IF(D160="курсы"," - программа обучения","")))</f>
        <v>Горнорабочий (252 ч.) - профессиональная подготовка рабочих и служащих (1-2 разряд)</v>
      </c>
      <c r="L160" s="48" t="str">
        <f t="shared" si="22"/>
        <v>Профессиональная подготовка рабочих и служащих</v>
      </c>
      <c r="M160" s="57" t="s">
        <v>1715</v>
      </c>
      <c r="N160" s="58">
        <v>22</v>
      </c>
    </row>
    <row r="161" spans="1:14" x14ac:dyDescent="0.35">
      <c r="A161" s="39" t="s">
        <v>110</v>
      </c>
      <c r="B161" s="54" t="s">
        <v>109</v>
      </c>
      <c r="C161" s="43" t="s">
        <v>105</v>
      </c>
      <c r="D161" s="52" t="s">
        <v>8</v>
      </c>
      <c r="E161" s="52" t="s">
        <v>9</v>
      </c>
      <c r="F161" s="52" t="str">
        <f t="shared" si="20"/>
        <v>ПК</v>
      </c>
      <c r="G161" s="45" t="s">
        <v>111</v>
      </c>
      <c r="H161" s="45" t="s">
        <v>1674</v>
      </c>
      <c r="I161" s="52" t="str">
        <f t="shared" si="23"/>
        <v>3</v>
      </c>
      <c r="J161" s="53" t="str">
        <f t="shared" si="21"/>
        <v>Профессиональное обучение</v>
      </c>
      <c r="K161" s="53" t="str">
        <f>CONCATENATE(C161," (",G161," ч.)",)&amp;IF(D161="ПО"," "&amp;CHOOSE(MATCH(E161,{"ПП","ПО","ПК","ППЗ"},0),"-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служащих")&amp;IF(AND(D161="ПО",H161&lt;&gt;"")," ("&amp;H161&amp;")",""),IF(D161="ДПО"," "&amp;IF(E161="ПК","- повышение квалификации",IF(E161="ПП","- профессиональная переподготовка","")),IF(D161="курсы"," - программа обучения","")))</f>
        <v>Горнорабочий (72 ч.) - повышение квалификации рабочих и служащих (3 разряд)</v>
      </c>
      <c r="L161" s="48" t="str">
        <f t="shared" si="22"/>
        <v>Повышение квалификации рабочих и служащих</v>
      </c>
      <c r="M161" s="57" t="s">
        <v>1715</v>
      </c>
      <c r="N161" s="58">
        <v>22</v>
      </c>
    </row>
    <row r="162" spans="1:14" x14ac:dyDescent="0.35">
      <c r="A162" s="39" t="s">
        <v>113</v>
      </c>
      <c r="B162" s="54" t="s">
        <v>112</v>
      </c>
      <c r="C162" s="43" t="s">
        <v>105</v>
      </c>
      <c r="D162" s="52" t="s">
        <v>8</v>
      </c>
      <c r="E162" s="52" t="s">
        <v>15</v>
      </c>
      <c r="F162" s="52" t="str">
        <f t="shared" si="20"/>
        <v>ППЗ</v>
      </c>
      <c r="G162" s="45">
        <v>8</v>
      </c>
      <c r="H162" s="45"/>
      <c r="I162" s="52" t="str">
        <f t="shared" si="23"/>
        <v/>
      </c>
      <c r="J162" s="53" t="str">
        <f t="shared" si="21"/>
        <v>Профессиональное обучение</v>
      </c>
      <c r="K162" s="53" t="str">
        <f>CONCATENATE(C162," (",G162," ч.)",)&amp;IF(D162="ПО"," "&amp;CHOOSE(MATCH(E162,{"ПП","ПО","ПК","ППЗ"},0),"-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служащих")&amp;IF(AND(D162="ПО",H162&lt;&gt;"")," ("&amp;H162&amp;")",""),IF(D162="ДПО"," "&amp;IF(E162="ПК","- повышение квалификации",IF(E162="ПП","- профессиональная переподготовка","")),IF(D162="курсы"," - программа обучения","")))</f>
        <v>Горнорабочий (8 ч.) - периодическая проверка знаний рабочих и служащих</v>
      </c>
      <c r="L162" s="48" t="str">
        <f t="shared" si="22"/>
        <v>Периодическая проверка знаний рабочих и служащих</v>
      </c>
      <c r="M162" s="57" t="s">
        <v>1715</v>
      </c>
      <c r="N162" s="58">
        <v>22</v>
      </c>
    </row>
    <row r="163" spans="1:14" x14ac:dyDescent="0.35">
      <c r="A163" s="39" t="s">
        <v>118</v>
      </c>
      <c r="B163" s="54" t="s">
        <v>117</v>
      </c>
      <c r="C163" s="43" t="s">
        <v>116</v>
      </c>
      <c r="D163" s="52" t="s">
        <v>8</v>
      </c>
      <c r="E163" s="52" t="s">
        <v>12</v>
      </c>
      <c r="F163" s="52" t="str">
        <f t="shared" si="20"/>
        <v>ПП</v>
      </c>
      <c r="G163" s="45" t="s">
        <v>106</v>
      </c>
      <c r="H163" s="45" t="s">
        <v>1678</v>
      </c>
      <c r="I163" s="52" t="str">
        <f t="shared" si="23"/>
        <v>2-3</v>
      </c>
      <c r="J163" s="53" t="str">
        <f t="shared" si="21"/>
        <v>Профессиональное обучение</v>
      </c>
      <c r="K163" s="53" t="str">
        <f>CONCATENATE(C163," (",G163," ч.)",)&amp;IF(D163="ПО"," "&amp;CHOOSE(MATCH(E163,{"ПП","ПО","ПК","ППЗ"},0),"-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служащих")&amp;IF(AND(D163="ПО",H163&lt;&gt;"")," ("&amp;H163&amp;")",""),IF(D163="ДПО"," "&amp;IF(E163="ПК","- повышение квалификации",IF(E163="ПП","- профессиональная переподготовка","")),IF(D163="курсы"," - программа обучения","")))</f>
        <v>Горнорабочий подземный (144 ч.) - профессиональная переподготовка рабочих и служащих (2-3 разряд)</v>
      </c>
      <c r="L163" s="48" t="str">
        <f t="shared" si="22"/>
        <v>Профессиональная переподготовка рабочих и служащих</v>
      </c>
      <c r="M163" s="57" t="s">
        <v>1715</v>
      </c>
      <c r="N163" s="58">
        <v>22</v>
      </c>
    </row>
    <row r="164" spans="1:14" x14ac:dyDescent="0.35">
      <c r="A164" s="39" t="s">
        <v>115</v>
      </c>
      <c r="B164" s="54" t="s">
        <v>114</v>
      </c>
      <c r="C164" s="43" t="s">
        <v>116</v>
      </c>
      <c r="D164" s="52" t="s">
        <v>8</v>
      </c>
      <c r="E164" s="52" t="s">
        <v>8</v>
      </c>
      <c r="F164" s="52" t="str">
        <f t="shared" si="20"/>
        <v>ПО</v>
      </c>
      <c r="G164" s="45" t="s">
        <v>40</v>
      </c>
      <c r="H164" s="45" t="s">
        <v>1685</v>
      </c>
      <c r="I164" s="52" t="str">
        <f t="shared" si="23"/>
        <v>1-2</v>
      </c>
      <c r="J164" s="53" t="str">
        <f t="shared" si="21"/>
        <v>Профессиональное обучение</v>
      </c>
      <c r="K164" s="53" t="str">
        <f>CONCATENATE(C164," (",G164," ч.)",)&amp;IF(D164="ПО"," "&amp;CHOOSE(MATCH(E164,{"ПП","ПО","ПК","ППЗ"},0),"-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служащих")&amp;IF(AND(D164="ПО",H164&lt;&gt;"")," ("&amp;H164&amp;")",""),IF(D164="ДПО"," "&amp;IF(E164="ПК","- повышение квалификации",IF(E164="ПП","- профессиональная переподготовка","")),IF(D164="курсы"," - программа обучения","")))</f>
        <v>Горнорабочий подземный (252 ч.) - профессиональная подготовка рабочих и служащих (1-2 разряд)</v>
      </c>
      <c r="L164" s="48" t="str">
        <f t="shared" si="22"/>
        <v>Профессиональная подготовка рабочих и служащих</v>
      </c>
      <c r="M164" s="57" t="s">
        <v>1715</v>
      </c>
      <c r="N164" s="58">
        <v>22</v>
      </c>
    </row>
    <row r="165" spans="1:14" x14ac:dyDescent="0.35">
      <c r="A165" s="39" t="s">
        <v>120</v>
      </c>
      <c r="B165" s="54" t="s">
        <v>119</v>
      </c>
      <c r="C165" s="43" t="s">
        <v>116</v>
      </c>
      <c r="D165" s="52" t="s">
        <v>8</v>
      </c>
      <c r="E165" s="52" t="s">
        <v>9</v>
      </c>
      <c r="F165" s="52" t="str">
        <f t="shared" si="20"/>
        <v>ПК</v>
      </c>
      <c r="G165" s="45" t="s">
        <v>111</v>
      </c>
      <c r="H165" s="45" t="s">
        <v>1670</v>
      </c>
      <c r="I165" s="52" t="str">
        <f t="shared" si="23"/>
        <v>3-4</v>
      </c>
      <c r="J165" s="53" t="str">
        <f t="shared" si="21"/>
        <v>Профессиональное обучение</v>
      </c>
      <c r="K165" s="53" t="str">
        <f>CONCATENATE(C165," (",G165," ч.)",)&amp;IF(D165="ПО"," "&amp;CHOOSE(MATCH(E165,{"ПП","ПО","ПК","ППЗ"},0),"-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служащих")&amp;IF(AND(D165="ПО",H165&lt;&gt;"")," ("&amp;H165&amp;")",""),IF(D165="ДПО"," "&amp;IF(E165="ПК","- повышение квалификации",IF(E165="ПП","- профессиональная переподготовка","")),IF(D165="курсы"," - программа обучения","")))</f>
        <v>Горнорабочий подземный (72 ч.) - повышение квалификации рабочих и служащих (3-4 разряд)</v>
      </c>
      <c r="L165" s="48" t="str">
        <f t="shared" si="22"/>
        <v>Повышение квалификации рабочих и служащих</v>
      </c>
      <c r="M165" s="57" t="s">
        <v>1715</v>
      </c>
      <c r="N165" s="58">
        <v>22</v>
      </c>
    </row>
    <row r="166" spans="1:14" x14ac:dyDescent="0.35">
      <c r="A166" s="39" t="s">
        <v>122</v>
      </c>
      <c r="B166" s="54" t="s">
        <v>121</v>
      </c>
      <c r="C166" s="43" t="s">
        <v>116</v>
      </c>
      <c r="D166" s="52" t="s">
        <v>8</v>
      </c>
      <c r="E166" s="52" t="s">
        <v>15</v>
      </c>
      <c r="F166" s="52" t="str">
        <f t="shared" si="20"/>
        <v>ППЗ</v>
      </c>
      <c r="G166" s="45">
        <v>8</v>
      </c>
      <c r="H166" s="45"/>
      <c r="I166" s="52" t="str">
        <f t="shared" si="23"/>
        <v/>
      </c>
      <c r="J166" s="53" t="str">
        <f t="shared" si="21"/>
        <v>Профессиональное обучение</v>
      </c>
      <c r="K166" s="53" t="str">
        <f>CONCATENATE(C166," (",G166," ч.)",)&amp;IF(D166="ПО"," "&amp;CHOOSE(MATCH(E166,{"ПП","ПО","ПК","ППЗ"},0),"-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служащих")&amp;IF(AND(D166="ПО",H166&lt;&gt;"")," ("&amp;H166&amp;")",""),IF(D166="ДПО"," "&amp;IF(E166="ПК","- повышение квалификации",IF(E166="ПП","- профессиональная переподготовка","")),IF(D166="курсы"," - программа обучения","")))</f>
        <v>Горнорабочий подземный (8 ч.) - периодическая проверка знаний рабочих и служащих</v>
      </c>
      <c r="L166" s="48" t="str">
        <f t="shared" si="22"/>
        <v>Периодическая проверка знаний рабочих и служащих</v>
      </c>
      <c r="M166" s="57" t="s">
        <v>1715</v>
      </c>
      <c r="N166" s="58">
        <v>22</v>
      </c>
    </row>
    <row r="167" spans="1:14" x14ac:dyDescent="0.35">
      <c r="A167" s="39" t="s">
        <v>1084</v>
      </c>
      <c r="B167" s="54" t="s">
        <v>1083</v>
      </c>
      <c r="C167" s="43" t="s">
        <v>1085</v>
      </c>
      <c r="D167" s="52" t="s">
        <v>8</v>
      </c>
      <c r="E167" s="52" t="s">
        <v>12</v>
      </c>
      <c r="F167" s="52" t="str">
        <f t="shared" si="20"/>
        <v>ПП</v>
      </c>
      <c r="G167" s="45" t="s">
        <v>106</v>
      </c>
      <c r="H167" s="45"/>
      <c r="I167" s="52" t="str">
        <f t="shared" si="23"/>
        <v/>
      </c>
      <c r="J167" s="53" t="str">
        <f t="shared" si="21"/>
        <v>Профессиональное обучение</v>
      </c>
      <c r="K167" s="53" t="str">
        <f>CONCATENATE(C167," (",G167," ч.)",)&amp;IF(D167="ПО"," "&amp;CHOOSE(MATCH(E167,{"ПП","ПО","ПК","ППЗ"},0),"-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служащих")&amp;IF(AND(D167="ПО",H167&lt;&gt;"")," ("&amp;H167&amp;")",""),IF(D167="ДПО"," "&amp;IF(E167="ПК","- повышение квалификации",IF(E167="ПП","- профессиональная переподготовка","")),IF(D167="курсы"," - программа обучения","")))</f>
        <v>Дежурный по спортивному залу (144 ч.) - профессиональная переподготовка рабочих и служащих</v>
      </c>
      <c r="L167" s="48" t="str">
        <f t="shared" si="22"/>
        <v>Профессиональная переподготовка рабочих и служащих</v>
      </c>
      <c r="M167" s="57" t="s">
        <v>1715</v>
      </c>
      <c r="N167" s="58">
        <v>22</v>
      </c>
    </row>
    <row r="168" spans="1:14" x14ac:dyDescent="0.35">
      <c r="A168" s="39" t="s">
        <v>129</v>
      </c>
      <c r="B168" s="54" t="s">
        <v>128</v>
      </c>
      <c r="C168" s="43" t="s">
        <v>125</v>
      </c>
      <c r="D168" s="52" t="s">
        <v>8</v>
      </c>
      <c r="E168" s="52" t="s">
        <v>9</v>
      </c>
      <c r="F168" s="52" t="str">
        <f t="shared" si="20"/>
        <v>ПК</v>
      </c>
      <c r="G168" s="45">
        <v>40</v>
      </c>
      <c r="H168" s="45" t="s">
        <v>1674</v>
      </c>
      <c r="I168" s="52" t="str">
        <f t="shared" si="23"/>
        <v>3</v>
      </c>
      <c r="J168" s="53" t="str">
        <f t="shared" si="21"/>
        <v>Профессиональное обучение</v>
      </c>
      <c r="K168" s="53" t="str">
        <f>CONCATENATE(C168," (",G168," ч.)",)&amp;IF(D168="ПО"," "&amp;CHOOSE(MATCH(E168,{"ПП","ПО","ПК","ППЗ"},0),"-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служащих")&amp;IF(AND(D168="ПО",H168&lt;&gt;"")," ("&amp;H168&amp;")",""),IF(D168="ДПО"," "&amp;IF(E168="ПК","- повышение квалификации",IF(E168="ПП","- профессиональная переподготовка","")),IF(D168="курсы"," - программа обучения","")))</f>
        <v>Дежурный по станции на пассажирской канатной дороге  (40 ч.) - повышение квалификации рабочих и служащих (3 разряд)</v>
      </c>
      <c r="L168" s="48" t="str">
        <f t="shared" si="22"/>
        <v>Повышение квалификации рабочих и служащих</v>
      </c>
      <c r="M168" s="57" t="s">
        <v>1715</v>
      </c>
      <c r="N168" s="58">
        <v>22</v>
      </c>
    </row>
    <row r="169" spans="1:14" x14ac:dyDescent="0.35">
      <c r="A169" s="39" t="s">
        <v>127</v>
      </c>
      <c r="B169" s="54" t="s">
        <v>126</v>
      </c>
      <c r="C169" s="43" t="s">
        <v>125</v>
      </c>
      <c r="D169" s="52" t="s">
        <v>8</v>
      </c>
      <c r="E169" s="52" t="s">
        <v>15</v>
      </c>
      <c r="F169" s="52" t="str">
        <f t="shared" si="20"/>
        <v>ППЗ</v>
      </c>
      <c r="G169" s="45">
        <v>8</v>
      </c>
      <c r="H169" s="45"/>
      <c r="I169" s="52" t="str">
        <f t="shared" si="23"/>
        <v/>
      </c>
      <c r="J169" s="53" t="str">
        <f t="shared" si="21"/>
        <v>Профессиональное обучение</v>
      </c>
      <c r="K169" s="53" t="str">
        <f>CONCATENATE(C169," (",G169," ч.)",)&amp;IF(D169="ПО"," "&amp;CHOOSE(MATCH(E169,{"ПП","ПО","ПК","ППЗ"},0),"-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служащих")&amp;IF(AND(D169="ПО",H169&lt;&gt;"")," ("&amp;H169&amp;")",""),IF(D169="ДПО"," "&amp;IF(E169="ПК","- повышение квалификации",IF(E169="ПП","- профессиональная переподготовка","")),IF(D169="курсы"," - программа обучения","")))</f>
        <v>Дежурный по станции на пассажирской канатной дороге  (8 ч.) - периодическая проверка знаний рабочих и служащих</v>
      </c>
      <c r="L169" s="48" t="str">
        <f t="shared" si="22"/>
        <v>Периодическая проверка знаний рабочих и служащих</v>
      </c>
      <c r="M169" s="57" t="s">
        <v>1715</v>
      </c>
      <c r="N169" s="58">
        <v>22</v>
      </c>
    </row>
    <row r="170" spans="1:14" x14ac:dyDescent="0.35">
      <c r="A170" s="39" t="s">
        <v>124</v>
      </c>
      <c r="B170" s="54" t="s">
        <v>123</v>
      </c>
      <c r="C170" s="43" t="s">
        <v>125</v>
      </c>
      <c r="D170" s="52" t="s">
        <v>8</v>
      </c>
      <c r="E170" s="52" t="s">
        <v>12</v>
      </c>
      <c r="F170" s="52" t="str">
        <f t="shared" si="20"/>
        <v>ПП</v>
      </c>
      <c r="G170" s="45">
        <v>88</v>
      </c>
      <c r="H170" s="45" t="s">
        <v>1674</v>
      </c>
      <c r="I170" s="52" t="str">
        <f t="shared" si="23"/>
        <v>3</v>
      </c>
      <c r="J170" s="53" t="str">
        <f t="shared" si="21"/>
        <v>Профессиональное обучение</v>
      </c>
      <c r="K170" s="53" t="str">
        <f>CONCATENATE(C170," (",G170," ч.)",)&amp;IF(D170="ПО"," "&amp;CHOOSE(MATCH(E170,{"ПП","ПО","ПК","ППЗ"},0),"-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служащих")&amp;IF(AND(D170="ПО",H170&lt;&gt;"")," ("&amp;H170&amp;")",""),IF(D170="ДПО"," "&amp;IF(E170="ПК","- повышение квалификации",IF(E170="ПП","- профессиональная переподготовка","")),IF(D170="курсы"," - программа обучения","")))</f>
        <v>Дежурный по станции на пассажирской канатной дороге  (88 ч.) - профессиональная переподготовка рабочих и служащих (3 разряд)</v>
      </c>
      <c r="L170" s="48" t="str">
        <f t="shared" si="22"/>
        <v>Профессиональная переподготовка рабочих и служащих</v>
      </c>
      <c r="M170" s="57" t="s">
        <v>1715</v>
      </c>
      <c r="N170" s="58">
        <v>22</v>
      </c>
    </row>
    <row r="171" spans="1:14" x14ac:dyDescent="0.35">
      <c r="A171" s="39" t="s">
        <v>1291</v>
      </c>
      <c r="B171" s="54" t="s">
        <v>1290</v>
      </c>
      <c r="C171" s="43" t="s">
        <v>1289</v>
      </c>
      <c r="D171" s="52" t="s">
        <v>8</v>
      </c>
      <c r="E171" s="52" t="s">
        <v>12</v>
      </c>
      <c r="F171" s="52" t="str">
        <f t="shared" si="20"/>
        <v>ПП</v>
      </c>
      <c r="G171" s="45">
        <v>144</v>
      </c>
      <c r="H171" s="45"/>
      <c r="I171" s="52" t="str">
        <f t="shared" si="23"/>
        <v/>
      </c>
      <c r="J171" s="53" t="str">
        <f t="shared" si="21"/>
        <v>Профессиональное обучение</v>
      </c>
      <c r="K171" s="53" t="str">
        <f>CONCATENATE(C171," (",G171," ч.)",)&amp;IF(D171="ПО"," "&amp;CHOOSE(MATCH(E171,{"ПП","ПО","ПК","ППЗ"},0),"-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служащих")&amp;IF(AND(D171="ПО",H171&lt;&gt;"")," ("&amp;H171&amp;")",""),IF(D171="ДПО"," "&amp;IF(E171="ПК","- повышение квалификации",IF(E171="ПП","- профессиональная переподготовка","")),IF(D171="курсы"," - программа обучения","")))</f>
        <v>Дефектоскопист рентгено-, гаммаграфирования (144 ч.) - профессиональная переподготовка рабочих и служащих</v>
      </c>
      <c r="L171" s="48" t="str">
        <f t="shared" si="22"/>
        <v>Профессиональная переподготовка рабочих и служащих</v>
      </c>
      <c r="M171" s="57" t="s">
        <v>1715</v>
      </c>
      <c r="N171" s="58">
        <v>22</v>
      </c>
    </row>
    <row r="172" spans="1:14" x14ac:dyDescent="0.35">
      <c r="A172" s="39" t="s">
        <v>1288</v>
      </c>
      <c r="B172" s="54" t="s">
        <v>1287</v>
      </c>
      <c r="C172" s="43" t="s">
        <v>1289</v>
      </c>
      <c r="D172" s="52" t="s">
        <v>8</v>
      </c>
      <c r="E172" s="52" t="s">
        <v>8</v>
      </c>
      <c r="F172" s="52" t="str">
        <f t="shared" si="20"/>
        <v>ПО</v>
      </c>
      <c r="G172" s="45">
        <v>160</v>
      </c>
      <c r="H172" s="45"/>
      <c r="I172" s="52" t="str">
        <f t="shared" si="23"/>
        <v/>
      </c>
      <c r="J172" s="53" t="str">
        <f t="shared" si="21"/>
        <v>Профессиональное обучение</v>
      </c>
      <c r="K172" s="53" t="str">
        <f>CONCATENATE(C172," (",G172," ч.)",)&amp;IF(D172="ПО"," "&amp;CHOOSE(MATCH(E172,{"ПП","ПО","ПК","ППЗ"},0),"-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служащих")&amp;IF(AND(D172="ПО",H172&lt;&gt;"")," ("&amp;H172&amp;")",""),IF(D172="ДПО"," "&amp;IF(E172="ПК","- повышение квалификации",IF(E172="ПП","- профессиональная переподготовка","")),IF(D172="курсы"," - программа обучения","")))</f>
        <v>Дефектоскопист рентгено-, гаммаграфирования (160 ч.) - профессиональная подготовка рабочих и служащих</v>
      </c>
      <c r="L172" s="48" t="str">
        <f t="shared" si="22"/>
        <v>Профессиональная подготовка рабочих и служащих</v>
      </c>
      <c r="M172" s="57" t="s">
        <v>1715</v>
      </c>
      <c r="N172" s="58">
        <v>22</v>
      </c>
    </row>
    <row r="173" spans="1:14" x14ac:dyDescent="0.35">
      <c r="A173" s="39" t="s">
        <v>1293</v>
      </c>
      <c r="B173" s="54" t="s">
        <v>1292</v>
      </c>
      <c r="C173" s="43" t="s">
        <v>1289</v>
      </c>
      <c r="D173" s="52" t="s">
        <v>8</v>
      </c>
      <c r="E173" s="52" t="s">
        <v>9</v>
      </c>
      <c r="F173" s="52" t="str">
        <f t="shared" si="20"/>
        <v>ПК</v>
      </c>
      <c r="G173" s="45">
        <v>72</v>
      </c>
      <c r="H173" s="45"/>
      <c r="I173" s="52" t="str">
        <f t="shared" si="23"/>
        <v/>
      </c>
      <c r="J173" s="53" t="str">
        <f t="shared" si="21"/>
        <v>Профессиональное обучение</v>
      </c>
      <c r="K173" s="53" t="str">
        <f>CONCATENATE(C173," (",G173," ч.)",)&amp;IF(D173="ПО"," "&amp;CHOOSE(MATCH(E173,{"ПП","ПО","ПК","ППЗ"},0),"-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служащих")&amp;IF(AND(D173="ПО",H173&lt;&gt;"")," ("&amp;H173&amp;")",""),IF(D173="ДПО"," "&amp;IF(E173="ПК","- повышение квалификации",IF(E173="ПП","- профессиональная переподготовка","")),IF(D173="курсы"," - программа обучения","")))</f>
        <v>Дефектоскопист рентгено-, гаммаграфирования (72 ч.) - повышение квалификации рабочих и служащих</v>
      </c>
      <c r="L173" s="48" t="str">
        <f t="shared" si="22"/>
        <v>Повышение квалификации рабочих и служащих</v>
      </c>
      <c r="M173" s="57" t="s">
        <v>1715</v>
      </c>
      <c r="N173" s="58">
        <v>22</v>
      </c>
    </row>
    <row r="174" spans="1:14" x14ac:dyDescent="0.35">
      <c r="A174" s="39" t="s">
        <v>1295</v>
      </c>
      <c r="B174" s="54" t="s">
        <v>1294</v>
      </c>
      <c r="C174" s="43" t="s">
        <v>1289</v>
      </c>
      <c r="D174" s="52" t="s">
        <v>8</v>
      </c>
      <c r="E174" s="52" t="s">
        <v>15</v>
      </c>
      <c r="F174" s="52" t="str">
        <f t="shared" si="20"/>
        <v>ППЗ</v>
      </c>
      <c r="G174" s="45">
        <v>8</v>
      </c>
      <c r="H174" s="45"/>
      <c r="I174" s="52" t="str">
        <f t="shared" si="23"/>
        <v/>
      </c>
      <c r="J174" s="53" t="str">
        <f t="shared" si="21"/>
        <v>Профессиональное обучение</v>
      </c>
      <c r="K174" s="53" t="str">
        <f>CONCATENATE(C174," (",G174," ч.)",)&amp;IF(D174="ПО"," "&amp;CHOOSE(MATCH(E174,{"ПП","ПО","ПК","ППЗ"},0),"-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служащих")&amp;IF(AND(D174="ПО",H174&lt;&gt;"")," ("&amp;H174&amp;")",""),IF(D174="ДПО"," "&amp;IF(E174="ПК","- повышение квалификации",IF(E174="ПП","- профессиональная переподготовка","")),IF(D174="курсы"," - программа обучения","")))</f>
        <v>Дефектоскопист рентгено-, гаммаграфирования (8 ч.) - периодическая проверка знаний рабочих и служащих</v>
      </c>
      <c r="L174" s="48" t="str">
        <f t="shared" si="22"/>
        <v>Периодическая проверка знаний рабочих и служащих</v>
      </c>
      <c r="M174" s="57" t="s">
        <v>1715</v>
      </c>
      <c r="N174" s="58">
        <v>22</v>
      </c>
    </row>
    <row r="175" spans="1:14" x14ac:dyDescent="0.35">
      <c r="A175" s="39" t="s">
        <v>1099</v>
      </c>
      <c r="B175" s="54" t="s">
        <v>1098</v>
      </c>
      <c r="C175" s="43" t="s">
        <v>1097</v>
      </c>
      <c r="D175" s="52" t="s">
        <v>8</v>
      </c>
      <c r="E175" s="52" t="s">
        <v>12</v>
      </c>
      <c r="F175" s="52" t="str">
        <f t="shared" si="20"/>
        <v>ПП</v>
      </c>
      <c r="G175" s="45">
        <v>144</v>
      </c>
      <c r="H175" s="45"/>
      <c r="I175" s="52" t="str">
        <f t="shared" si="23"/>
        <v/>
      </c>
      <c r="J175" s="53" t="str">
        <f t="shared" si="21"/>
        <v>Профессиональное обучение</v>
      </c>
      <c r="K175" s="53" t="str">
        <f>CONCATENATE(C175," (",G175," ч.)",)&amp;IF(D175="ПО"," "&amp;CHOOSE(MATCH(E175,{"ПП","ПО","ПК","ППЗ"},0),"-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служащих")&amp;IF(AND(D175="ПО",H175&lt;&gt;"")," ("&amp;H175&amp;")",""),IF(D175="ДПО"," "&amp;IF(E175="ПК","- повышение квалификации",IF(E175="ПП","- профессиональная переподготовка","")),IF(D175="курсы"," - программа обучения","")))</f>
        <v>Дозиметрист (144 ч.) - профессиональная переподготовка рабочих и служащих</v>
      </c>
      <c r="L175" s="48" t="str">
        <f t="shared" si="22"/>
        <v>Профессиональная переподготовка рабочих и служащих</v>
      </c>
      <c r="M175" s="57" t="s">
        <v>1715</v>
      </c>
      <c r="N175" s="58">
        <v>22</v>
      </c>
    </row>
    <row r="176" spans="1:14" x14ac:dyDescent="0.35">
      <c r="A176" s="39" t="s">
        <v>1096</v>
      </c>
      <c r="B176" s="54" t="s">
        <v>1095</v>
      </c>
      <c r="C176" s="43" t="s">
        <v>1097</v>
      </c>
      <c r="D176" s="52" t="s">
        <v>8</v>
      </c>
      <c r="E176" s="52" t="s">
        <v>8</v>
      </c>
      <c r="F176" s="52" t="str">
        <f t="shared" si="20"/>
        <v>ПО</v>
      </c>
      <c r="G176" s="45">
        <v>160</v>
      </c>
      <c r="H176" s="45"/>
      <c r="I176" s="52" t="str">
        <f t="shared" si="23"/>
        <v/>
      </c>
      <c r="J176" s="53" t="str">
        <f t="shared" si="21"/>
        <v>Профессиональное обучение</v>
      </c>
      <c r="K176" s="53" t="str">
        <f>CONCATENATE(C176," (",G176," ч.)",)&amp;IF(D176="ПО"," "&amp;CHOOSE(MATCH(E176,{"ПП","ПО","ПК","ППЗ"},0),"-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служащих")&amp;IF(AND(D176="ПО",H176&lt;&gt;"")," ("&amp;H176&amp;")",""),IF(D176="ДПО"," "&amp;IF(E176="ПК","- повышение квалификации",IF(E176="ПП","- профессиональная переподготовка","")),IF(D176="курсы"," - программа обучения","")))</f>
        <v>Дозиметрист (160 ч.) - профессиональная подготовка рабочих и служащих</v>
      </c>
      <c r="L176" s="48" t="str">
        <f t="shared" si="22"/>
        <v>Профессиональная подготовка рабочих и служащих</v>
      </c>
      <c r="M176" s="57" t="s">
        <v>1715</v>
      </c>
      <c r="N176" s="58">
        <v>22</v>
      </c>
    </row>
    <row r="177" spans="1:14" x14ac:dyDescent="0.35">
      <c r="A177" s="39" t="s">
        <v>1101</v>
      </c>
      <c r="B177" s="54" t="s">
        <v>1100</v>
      </c>
      <c r="C177" s="43" t="s">
        <v>1097</v>
      </c>
      <c r="D177" s="52" t="s">
        <v>8</v>
      </c>
      <c r="E177" s="52" t="s">
        <v>9</v>
      </c>
      <c r="F177" s="52" t="str">
        <f t="shared" si="20"/>
        <v>ПК</v>
      </c>
      <c r="G177" s="45">
        <v>72</v>
      </c>
      <c r="H177" s="45"/>
      <c r="I177" s="52" t="str">
        <f t="shared" si="23"/>
        <v/>
      </c>
      <c r="J177" s="53" t="str">
        <f t="shared" si="21"/>
        <v>Профессиональное обучение</v>
      </c>
      <c r="K177" s="53" t="str">
        <f>CONCATENATE(C177," (",G177," ч.)",)&amp;IF(D177="ПО"," "&amp;CHOOSE(MATCH(E177,{"ПП","ПО","ПК","ППЗ"},0),"-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служащих")&amp;IF(AND(D177="ПО",H177&lt;&gt;"")," ("&amp;H177&amp;")",""),IF(D177="ДПО"," "&amp;IF(E177="ПК","- повышение квалификации",IF(E177="ПП","- профессиональная переподготовка","")),IF(D177="курсы"," - программа обучения","")))</f>
        <v>Дозиметрист (72 ч.) - повышение квалификации рабочих и служащих</v>
      </c>
      <c r="L177" s="48" t="str">
        <f t="shared" si="22"/>
        <v>Повышение квалификации рабочих и служащих</v>
      </c>
      <c r="M177" s="57" t="s">
        <v>1715</v>
      </c>
      <c r="N177" s="58">
        <v>22</v>
      </c>
    </row>
    <row r="178" spans="1:14" x14ac:dyDescent="0.35">
      <c r="A178" s="39" t="s">
        <v>1103</v>
      </c>
      <c r="B178" s="54" t="s">
        <v>1102</v>
      </c>
      <c r="C178" s="43" t="s">
        <v>1097</v>
      </c>
      <c r="D178" s="52" t="s">
        <v>8</v>
      </c>
      <c r="E178" s="52" t="s">
        <v>15</v>
      </c>
      <c r="F178" s="52" t="str">
        <f t="shared" si="20"/>
        <v>ППЗ</v>
      </c>
      <c r="G178" s="45">
        <v>8</v>
      </c>
      <c r="H178" s="45"/>
      <c r="I178" s="52" t="str">
        <f t="shared" si="23"/>
        <v/>
      </c>
      <c r="J178" s="53" t="str">
        <f t="shared" si="21"/>
        <v>Профессиональное обучение</v>
      </c>
      <c r="K178" s="53" t="str">
        <f>CONCATENATE(C178," (",G178," ч.)",)&amp;IF(D178="ПО"," "&amp;CHOOSE(MATCH(E178,{"ПП","ПО","ПК","ППЗ"},0),"-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служащих")&amp;IF(AND(D178="ПО",H178&lt;&gt;"")," ("&amp;H178&amp;")",""),IF(D178="ДПО"," "&amp;IF(E178="ПК","- повышение квалификации",IF(E178="ПП","- профессиональная переподготовка","")),IF(D178="курсы"," - программа обучения","")))</f>
        <v>Дозиметрист (8 ч.) - периодическая проверка знаний рабочих и служащих</v>
      </c>
      <c r="L178" s="48" t="str">
        <f t="shared" si="22"/>
        <v>Периодическая проверка знаний рабочих и служащих</v>
      </c>
      <c r="M178" s="57" t="s">
        <v>1715</v>
      </c>
      <c r="N178" s="58">
        <v>22</v>
      </c>
    </row>
    <row r="179" spans="1:14" x14ac:dyDescent="0.35">
      <c r="A179" s="39" t="s">
        <v>1785</v>
      </c>
      <c r="B179" s="54" t="s">
        <v>1299</v>
      </c>
      <c r="C179" s="43" t="s">
        <v>1298</v>
      </c>
      <c r="D179" s="52" t="s">
        <v>8</v>
      </c>
      <c r="E179" s="52" t="s">
        <v>12</v>
      </c>
      <c r="F179" s="52" t="str">
        <f t="shared" si="20"/>
        <v>ПП</v>
      </c>
      <c r="G179" s="45">
        <v>144</v>
      </c>
      <c r="H179" s="45"/>
      <c r="I179" s="52" t="str">
        <f t="shared" si="23"/>
        <v/>
      </c>
      <c r="J179" s="53" t="str">
        <f t="shared" si="21"/>
        <v>Профессиональное обучение</v>
      </c>
      <c r="K179" s="53" t="str">
        <f>CONCATENATE(C179," (",G179," ч.)",)&amp;IF(D179="ПО"," "&amp;CHOOSE(MATCH(E179,{"ПП","ПО","ПК","ППЗ"},0),"-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служащих")&amp;IF(AND(D179="ПО",H179&lt;&gt;"")," ("&amp;H179&amp;")",""),IF(D179="ДПО"," "&amp;IF(E179="ПК","- повышение квалификации",IF(E179="ПП","- профессиональная переподготовка","")),IF(D179="курсы"," - программа обучения","")))</f>
        <v>Долбежник (144 ч.) - профессиональная переподготовка рабочих и служащих</v>
      </c>
      <c r="L179" s="48" t="str">
        <f t="shared" si="22"/>
        <v>Профессиональная переподготовка рабочих и служащих</v>
      </c>
      <c r="M179" s="57" t="s">
        <v>1715</v>
      </c>
      <c r="N179" s="58">
        <v>22</v>
      </c>
    </row>
    <row r="180" spans="1:14" x14ac:dyDescent="0.35">
      <c r="A180" s="39" t="s">
        <v>1297</v>
      </c>
      <c r="B180" s="54" t="s">
        <v>1296</v>
      </c>
      <c r="C180" s="43" t="s">
        <v>1298</v>
      </c>
      <c r="D180" s="52" t="s">
        <v>8</v>
      </c>
      <c r="E180" s="52" t="s">
        <v>8</v>
      </c>
      <c r="F180" s="52" t="str">
        <f t="shared" si="20"/>
        <v>ПО</v>
      </c>
      <c r="G180" s="45">
        <v>160</v>
      </c>
      <c r="H180" s="45"/>
      <c r="I180" s="52" t="str">
        <f t="shared" si="23"/>
        <v/>
      </c>
      <c r="J180" s="53" t="str">
        <f t="shared" si="21"/>
        <v>Профессиональное обучение</v>
      </c>
      <c r="K180" s="53" t="str">
        <f>CONCATENATE(C180," (",G180," ч.)",)&amp;IF(D180="ПО"," "&amp;CHOOSE(MATCH(E180,{"ПП","ПО","ПК","ППЗ"},0),"-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служащих")&amp;IF(AND(D180="ПО",H180&lt;&gt;"")," ("&amp;H180&amp;")",""),IF(D180="ДПО"," "&amp;IF(E180="ПК","- повышение квалификации",IF(E180="ПП","- профессиональная переподготовка","")),IF(D180="курсы"," - программа обучения","")))</f>
        <v>Долбежник (160 ч.) - профессиональная подготовка рабочих и служащих</v>
      </c>
      <c r="L180" s="48" t="str">
        <f t="shared" si="22"/>
        <v>Профессиональная подготовка рабочих и служащих</v>
      </c>
      <c r="M180" s="57" t="s">
        <v>1715</v>
      </c>
      <c r="N180" s="58">
        <v>22</v>
      </c>
    </row>
    <row r="181" spans="1:14" x14ac:dyDescent="0.35">
      <c r="A181" s="39" t="s">
        <v>1301</v>
      </c>
      <c r="B181" s="54" t="s">
        <v>1300</v>
      </c>
      <c r="C181" s="43" t="s">
        <v>1298</v>
      </c>
      <c r="D181" s="52" t="s">
        <v>8</v>
      </c>
      <c r="E181" s="52" t="s">
        <v>9</v>
      </c>
      <c r="F181" s="52" t="str">
        <f t="shared" si="20"/>
        <v>ПК</v>
      </c>
      <c r="G181" s="45">
        <v>72</v>
      </c>
      <c r="H181" s="45"/>
      <c r="I181" s="52" t="str">
        <f t="shared" si="23"/>
        <v/>
      </c>
      <c r="J181" s="53" t="str">
        <f t="shared" si="21"/>
        <v>Профессиональное обучение</v>
      </c>
      <c r="K181" s="53" t="str">
        <f>CONCATENATE(C181," (",G181," ч.)",)&amp;IF(D181="ПО"," "&amp;CHOOSE(MATCH(E181,{"ПП","ПО","ПК","ППЗ"},0),"-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служащих")&amp;IF(AND(D181="ПО",H181&lt;&gt;"")," ("&amp;H181&amp;")",""),IF(D181="ДПО"," "&amp;IF(E181="ПК","- повышение квалификации",IF(E181="ПП","- профессиональная переподготовка","")),IF(D181="курсы"," - программа обучения","")))</f>
        <v>Долбежник (72 ч.) - повышение квалификации рабочих и служащих</v>
      </c>
      <c r="L181" s="48" t="str">
        <f t="shared" si="22"/>
        <v>Повышение квалификации рабочих и служащих</v>
      </c>
      <c r="M181" s="57" t="s">
        <v>1715</v>
      </c>
      <c r="N181" s="58">
        <v>22</v>
      </c>
    </row>
    <row r="182" spans="1:14" x14ac:dyDescent="0.35">
      <c r="A182" s="39" t="s">
        <v>1303</v>
      </c>
      <c r="B182" s="54" t="s">
        <v>1302</v>
      </c>
      <c r="C182" s="43" t="s">
        <v>1298</v>
      </c>
      <c r="D182" s="52" t="s">
        <v>8</v>
      </c>
      <c r="E182" s="52" t="s">
        <v>15</v>
      </c>
      <c r="F182" s="52" t="str">
        <f t="shared" si="20"/>
        <v>ППЗ</v>
      </c>
      <c r="G182" s="45">
        <v>8</v>
      </c>
      <c r="H182" s="45"/>
      <c r="I182" s="52" t="str">
        <f t="shared" si="23"/>
        <v/>
      </c>
      <c r="J182" s="53" t="str">
        <f t="shared" si="21"/>
        <v>Профессиональное обучение</v>
      </c>
      <c r="K182" s="53" t="str">
        <f>CONCATENATE(C182," (",G182," ч.)",)&amp;IF(D182="ПО"," "&amp;CHOOSE(MATCH(E182,{"ПП","ПО","ПК","ППЗ"},0),"-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служащих")&amp;IF(AND(D182="ПО",H182&lt;&gt;"")," ("&amp;H182&amp;")",""),IF(D182="ДПО"," "&amp;IF(E182="ПК","- повышение квалификации",IF(E182="ПП","- профессиональная переподготовка","")),IF(D182="курсы"," - программа обучения","")))</f>
        <v>Долбежник (8 ч.) - периодическая проверка знаний рабочих и служащих</v>
      </c>
      <c r="L182" s="48" t="str">
        <f t="shared" si="22"/>
        <v>Периодическая проверка знаний рабочих и служащих</v>
      </c>
      <c r="M182" s="57" t="s">
        <v>1715</v>
      </c>
      <c r="N182" s="58">
        <v>22</v>
      </c>
    </row>
    <row r="183" spans="1:14" x14ac:dyDescent="0.35">
      <c r="A183" s="39" t="s">
        <v>131</v>
      </c>
      <c r="B183" s="54" t="s">
        <v>130</v>
      </c>
      <c r="C183" s="43" t="s">
        <v>132</v>
      </c>
      <c r="D183" s="52" t="s">
        <v>8</v>
      </c>
      <c r="E183" s="52" t="s">
        <v>12</v>
      </c>
      <c r="F183" s="52" t="str">
        <f t="shared" si="20"/>
        <v>ПП</v>
      </c>
      <c r="G183" s="45">
        <v>144</v>
      </c>
      <c r="H183" s="45" t="s">
        <v>1678</v>
      </c>
      <c r="I183" s="52" t="str">
        <f t="shared" si="23"/>
        <v>2-3</v>
      </c>
      <c r="J183" s="53" t="str">
        <f t="shared" si="21"/>
        <v>Профессиональное обучение</v>
      </c>
      <c r="K183" s="53" t="str">
        <f>CONCATENATE(C183," (",G183," ч.)",)&amp;IF(D183="ПО"," "&amp;CHOOSE(MATCH(E183,{"ПП","ПО","ПК","ППЗ"},0),"-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служащих")&amp;IF(AND(D183="ПО",H183&lt;&gt;"")," ("&amp;H183&amp;")",""),IF(D183="ДПО"," "&amp;IF(E183="ПК","- повышение квалификации",IF(E183="ПП","- профессиональная переподготовка","")),IF(D183="курсы"," - программа обучения","")))</f>
        <v>Дорожный рабочий (144 ч.) - профессиональная переподготовка рабочих и служащих (2-3 разряд)</v>
      </c>
      <c r="L183" s="48" t="str">
        <f t="shared" si="22"/>
        <v>Профессиональная переподготовка рабочих и служащих</v>
      </c>
      <c r="M183" s="57" t="s">
        <v>1715</v>
      </c>
      <c r="N183" s="58">
        <v>22</v>
      </c>
    </row>
    <row r="184" spans="1:14" x14ac:dyDescent="0.35">
      <c r="A184" s="39" t="s">
        <v>134</v>
      </c>
      <c r="B184" s="54" t="s">
        <v>133</v>
      </c>
      <c r="C184" s="43" t="s">
        <v>132</v>
      </c>
      <c r="D184" s="52" t="s">
        <v>8</v>
      </c>
      <c r="E184" s="52" t="s">
        <v>8</v>
      </c>
      <c r="F184" s="52" t="str">
        <f t="shared" si="20"/>
        <v>ПО</v>
      </c>
      <c r="G184" s="45">
        <v>160</v>
      </c>
      <c r="H184" s="45" t="s">
        <v>1678</v>
      </c>
      <c r="I184" s="52" t="str">
        <f t="shared" si="23"/>
        <v>2-3</v>
      </c>
      <c r="J184" s="53" t="str">
        <f t="shared" si="21"/>
        <v>Профессиональное обучение</v>
      </c>
      <c r="K184" s="53" t="str">
        <f>CONCATENATE(C184," (",G184," ч.)",)&amp;IF(D184="ПО"," "&amp;CHOOSE(MATCH(E184,{"ПП","ПО","ПК","ППЗ"},0),"-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служащих")&amp;IF(AND(D184="ПО",H184&lt;&gt;"")," ("&amp;H184&amp;")",""),IF(D184="ДПО"," "&amp;IF(E184="ПК","- повышение квалификации",IF(E184="ПП","- профессиональная переподготовка","")),IF(D184="курсы"," - программа обучения","")))</f>
        <v>Дорожный рабочий (160 ч.) - профессиональная подготовка рабочих и служащих (2-3 разряд)</v>
      </c>
      <c r="L184" s="48" t="str">
        <f t="shared" si="22"/>
        <v>Профессиональная подготовка рабочих и служащих</v>
      </c>
      <c r="M184" s="57" t="s">
        <v>1715</v>
      </c>
      <c r="N184" s="58">
        <v>22</v>
      </c>
    </row>
    <row r="185" spans="1:14" x14ac:dyDescent="0.35">
      <c r="A185" s="39" t="s">
        <v>136</v>
      </c>
      <c r="B185" s="54" t="s">
        <v>135</v>
      </c>
      <c r="C185" s="43" t="s">
        <v>132</v>
      </c>
      <c r="D185" s="52" t="s">
        <v>8</v>
      </c>
      <c r="E185" s="52" t="s">
        <v>9</v>
      </c>
      <c r="F185" s="52" t="str">
        <f t="shared" si="20"/>
        <v>ПК</v>
      </c>
      <c r="G185" s="45">
        <v>72</v>
      </c>
      <c r="H185" s="45" t="s">
        <v>1675</v>
      </c>
      <c r="I185" s="52" t="str">
        <f t="shared" si="23"/>
        <v>4-5</v>
      </c>
      <c r="J185" s="53" t="str">
        <f t="shared" si="21"/>
        <v>Профессиональное обучение</v>
      </c>
      <c r="K185" s="53" t="str">
        <f>CONCATENATE(C185," (",G185," ч.)",)&amp;IF(D185="ПО"," "&amp;CHOOSE(MATCH(E185,{"ПП","ПО","ПК","ППЗ"},0),"-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служащих")&amp;IF(AND(D185="ПО",H185&lt;&gt;"")," ("&amp;H185&amp;")",""),IF(D185="ДПО"," "&amp;IF(E185="ПК","- повышение квалификации",IF(E185="ПП","- профессиональная переподготовка","")),IF(D185="курсы"," - программа обучения","")))</f>
        <v>Дорожный рабочий (72 ч.) - повышение квалификации рабочих и служащих (4-5 разряд)</v>
      </c>
      <c r="L185" s="48" t="str">
        <f t="shared" si="22"/>
        <v>Повышение квалификации рабочих и служащих</v>
      </c>
      <c r="M185" s="57" t="s">
        <v>1715</v>
      </c>
      <c r="N185" s="58">
        <v>22</v>
      </c>
    </row>
    <row r="186" spans="1:14" x14ac:dyDescent="0.35">
      <c r="A186" s="39" t="s">
        <v>138</v>
      </c>
      <c r="B186" s="54" t="s">
        <v>137</v>
      </c>
      <c r="C186" s="43" t="s">
        <v>132</v>
      </c>
      <c r="D186" s="52" t="s">
        <v>8</v>
      </c>
      <c r="E186" s="52" t="s">
        <v>15</v>
      </c>
      <c r="F186" s="52" t="str">
        <f t="shared" si="20"/>
        <v>ППЗ</v>
      </c>
      <c r="G186" s="45">
        <v>8</v>
      </c>
      <c r="H186" s="45"/>
      <c r="I186" s="52" t="str">
        <f t="shared" si="23"/>
        <v/>
      </c>
      <c r="J186" s="53" t="str">
        <f t="shared" si="21"/>
        <v>Профессиональное обучение</v>
      </c>
      <c r="K186" s="53" t="str">
        <f>CONCATENATE(C186," (",G186," ч.)",)&amp;IF(D186="ПО"," "&amp;CHOOSE(MATCH(E186,{"ПП","ПО","ПК","ППЗ"},0),"-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служащих")&amp;IF(AND(D186="ПО",H186&lt;&gt;"")," ("&amp;H186&amp;")",""),IF(D186="ДПО"," "&amp;IF(E186="ПК","- повышение квалификации",IF(E186="ПП","- профессиональная переподготовка","")),IF(D186="курсы"," - программа обучения","")))</f>
        <v>Дорожный рабочий (8 ч.) - периодическая проверка знаний рабочих и служащих</v>
      </c>
      <c r="L186" s="48" t="str">
        <f t="shared" si="22"/>
        <v>Периодическая проверка знаний рабочих и служащих</v>
      </c>
      <c r="M186" s="57" t="s">
        <v>1715</v>
      </c>
      <c r="N186" s="58">
        <v>22</v>
      </c>
    </row>
    <row r="187" spans="1:14" x14ac:dyDescent="0.35">
      <c r="A187" s="39" t="s">
        <v>140</v>
      </c>
      <c r="B187" s="54" t="s">
        <v>139</v>
      </c>
      <c r="C187" s="43" t="s">
        <v>141</v>
      </c>
      <c r="D187" s="52" t="s">
        <v>8</v>
      </c>
      <c r="E187" s="52" t="s">
        <v>12</v>
      </c>
      <c r="F187" s="52" t="str">
        <f t="shared" si="20"/>
        <v>ПП</v>
      </c>
      <c r="G187" s="45">
        <v>160</v>
      </c>
      <c r="H187" s="45" t="s">
        <v>1678</v>
      </c>
      <c r="I187" s="52" t="str">
        <f t="shared" si="23"/>
        <v>2-3</v>
      </c>
      <c r="J187" s="53" t="str">
        <f t="shared" si="21"/>
        <v>Профессиональное обучение</v>
      </c>
      <c r="K187" s="53" t="str">
        <f>CONCATENATE(C187," (",G187," ч.)",)&amp;IF(D187="ПО"," "&amp;CHOOSE(MATCH(E187,{"ПП","ПО","ПК","ППЗ"},0),"-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служащих")&amp;IF(AND(D187="ПО",H187&lt;&gt;"")," ("&amp;H187&amp;")",""),IF(D187="ДПО"," "&amp;IF(E187="ПК","- повышение квалификации",IF(E187="ПП","- профессиональная переподготовка","")),IF(D187="курсы"," - программа обучения","")))</f>
        <v>Дробильщик (160 ч.) - профессиональная переподготовка рабочих и служащих (2-3 разряд)</v>
      </c>
      <c r="L187" s="48" t="str">
        <f t="shared" si="22"/>
        <v>Профессиональная переподготовка рабочих и служащих</v>
      </c>
      <c r="M187" s="57" t="s">
        <v>1715</v>
      </c>
      <c r="N187" s="58">
        <v>22</v>
      </c>
    </row>
    <row r="188" spans="1:14" x14ac:dyDescent="0.35">
      <c r="A188" s="39" t="s">
        <v>145</v>
      </c>
      <c r="B188" s="54" t="s">
        <v>144</v>
      </c>
      <c r="C188" s="43" t="s">
        <v>141</v>
      </c>
      <c r="D188" s="52" t="s">
        <v>8</v>
      </c>
      <c r="E188" s="52" t="s">
        <v>15</v>
      </c>
      <c r="F188" s="52" t="str">
        <f t="shared" si="20"/>
        <v>ППЗ</v>
      </c>
      <c r="G188" s="45">
        <v>8</v>
      </c>
      <c r="H188" s="45"/>
      <c r="I188" s="52" t="str">
        <f t="shared" ref="I188:I219" si="24">SUBSTITUTE(SUBSTITUTE(H188," разряд",""),"разряд","")</f>
        <v/>
      </c>
      <c r="J188" s="53" t="str">
        <f t="shared" si="21"/>
        <v>Профессиональное обучение</v>
      </c>
      <c r="K188" s="53" t="str">
        <f>CONCATENATE(C188," (",G188," ч.)",)&amp;IF(D188="ПО"," "&amp;CHOOSE(MATCH(E188,{"ПП","ПО","ПК","ППЗ"},0),"-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служащих")&amp;IF(AND(D188="ПО",H188&lt;&gt;"")," ("&amp;H188&amp;")",""),IF(D188="ДПО"," "&amp;IF(E188="ПК","- повышение квалификации",IF(E188="ПП","- профессиональная переподготовка","")),IF(D188="курсы"," - программа обучения","")))</f>
        <v>Дробильщик (8 ч.) - периодическая проверка знаний рабочих и служащих</v>
      </c>
      <c r="L188" s="48" t="str">
        <f t="shared" si="22"/>
        <v>Периодическая проверка знаний рабочих и служащих</v>
      </c>
      <c r="M188" s="57" t="s">
        <v>1715</v>
      </c>
      <c r="N188" s="58">
        <v>22</v>
      </c>
    </row>
    <row r="189" spans="1:14" x14ac:dyDescent="0.35">
      <c r="A189" s="39" t="s">
        <v>143</v>
      </c>
      <c r="B189" s="54" t="s">
        <v>142</v>
      </c>
      <c r="C189" s="43" t="s">
        <v>141</v>
      </c>
      <c r="D189" s="52" t="s">
        <v>8</v>
      </c>
      <c r="E189" s="52" t="s">
        <v>9</v>
      </c>
      <c r="F189" s="52" t="str">
        <f t="shared" si="20"/>
        <v>ПК</v>
      </c>
      <c r="G189" s="45">
        <v>80</v>
      </c>
      <c r="H189" s="45" t="s">
        <v>1684</v>
      </c>
      <c r="I189" s="52" t="str">
        <f t="shared" si="24"/>
        <v>4-6</v>
      </c>
      <c r="J189" s="53" t="str">
        <f t="shared" si="21"/>
        <v>Профессиональное обучение</v>
      </c>
      <c r="K189" s="53" t="str">
        <f>CONCATENATE(C189," (",G189," ч.)",)&amp;IF(D189="ПО"," "&amp;CHOOSE(MATCH(E189,{"ПП","ПО","ПК","ППЗ"},0),"-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служащих")&amp;IF(AND(D189="ПО",H189&lt;&gt;"")," ("&amp;H189&amp;")",""),IF(D189="ДПО"," "&amp;IF(E189="ПК","- повышение квалификации",IF(E189="ПП","- профессиональная переподготовка","")),IF(D189="курсы"," - программа обучения","")))</f>
        <v>Дробильщик (80 ч.) - повышение квалификации рабочих и служащих (4-6 разряд)</v>
      </c>
      <c r="L189" s="48" t="str">
        <f t="shared" si="22"/>
        <v>Повышение квалификации рабочих и служащих</v>
      </c>
      <c r="M189" s="57" t="s">
        <v>1715</v>
      </c>
      <c r="N189" s="58">
        <v>22</v>
      </c>
    </row>
    <row r="190" spans="1:14" x14ac:dyDescent="0.35">
      <c r="A190" s="39" t="s">
        <v>1042</v>
      </c>
      <c r="B190" s="54" t="s">
        <v>1041</v>
      </c>
      <c r="C190" s="43" t="s">
        <v>1040</v>
      </c>
      <c r="D190" s="52" t="s">
        <v>8</v>
      </c>
      <c r="E190" s="52" t="s">
        <v>12</v>
      </c>
      <c r="F190" s="52" t="str">
        <f t="shared" si="20"/>
        <v>ПП</v>
      </c>
      <c r="G190" s="45">
        <v>144</v>
      </c>
      <c r="H190" s="45" t="s">
        <v>1678</v>
      </c>
      <c r="I190" s="52" t="str">
        <f t="shared" si="24"/>
        <v>2-3</v>
      </c>
      <c r="J190" s="53" t="str">
        <f t="shared" si="21"/>
        <v>Профессиональное обучение</v>
      </c>
      <c r="K190" s="53" t="str">
        <f>CONCATENATE(C190," (",G190," ч.)",)&amp;IF(D190="ПО"," "&amp;CHOOSE(MATCH(E190,{"ПП","ПО","ПК","ППЗ"},0),"-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служащих")&amp;IF(AND(D190="ПО",H190&lt;&gt;"")," ("&amp;H190&amp;")",""),IF(D190="ДПО"," "&amp;IF(E190="ПК","- повышение квалификации",IF(E190="ПП","- профессиональная переподготовка","")),IF(D190="курсы"," - программа обучения","")))</f>
        <v>Жестянщик (144 ч.) - профессиональная переподготовка рабочих и служащих (2-3 разряд)</v>
      </c>
      <c r="L190" s="48" t="str">
        <f t="shared" si="22"/>
        <v>Профессиональная переподготовка рабочих и служащих</v>
      </c>
      <c r="M190" s="57" t="s">
        <v>1715</v>
      </c>
      <c r="N190" s="58">
        <v>22</v>
      </c>
    </row>
    <row r="191" spans="1:14" x14ac:dyDescent="0.35">
      <c r="A191" s="39" t="s">
        <v>1039</v>
      </c>
      <c r="B191" s="54" t="s">
        <v>1038</v>
      </c>
      <c r="C191" s="43" t="s">
        <v>1040</v>
      </c>
      <c r="D191" s="52" t="s">
        <v>8</v>
      </c>
      <c r="E191" s="52" t="s">
        <v>8</v>
      </c>
      <c r="F191" s="52" t="str">
        <f t="shared" si="20"/>
        <v>ПО</v>
      </c>
      <c r="G191" s="45">
        <v>160</v>
      </c>
      <c r="H191" s="45" t="s">
        <v>1672</v>
      </c>
      <c r="I191" s="52" t="str">
        <f t="shared" si="24"/>
        <v>2</v>
      </c>
      <c r="J191" s="53" t="str">
        <f t="shared" si="21"/>
        <v>Профессиональное обучение</v>
      </c>
      <c r="K191" s="53" t="str">
        <f>CONCATENATE(C191," (",G191," ч.)",)&amp;IF(D191="ПО"," "&amp;CHOOSE(MATCH(E191,{"ПП","ПО","ПК","ППЗ"},0),"-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служащих")&amp;IF(AND(D191="ПО",H191&lt;&gt;"")," ("&amp;H191&amp;")",""),IF(D191="ДПО"," "&amp;IF(E191="ПК","- повышение квалификации",IF(E191="ПП","- профессиональная переподготовка","")),IF(D191="курсы"," - программа обучения","")))</f>
        <v>Жестянщик (160 ч.) - профессиональная подготовка рабочих и служащих (2 разряд)</v>
      </c>
      <c r="L191" s="48" t="str">
        <f t="shared" si="22"/>
        <v>Профессиональная подготовка рабочих и служащих</v>
      </c>
      <c r="M191" s="57" t="s">
        <v>1715</v>
      </c>
      <c r="N191" s="58">
        <v>22</v>
      </c>
    </row>
    <row r="192" spans="1:14" x14ac:dyDescent="0.35">
      <c r="A192" s="39" t="s">
        <v>1044</v>
      </c>
      <c r="B192" s="54" t="s">
        <v>1043</v>
      </c>
      <c r="C192" s="43" t="s">
        <v>1040</v>
      </c>
      <c r="D192" s="52" t="s">
        <v>8</v>
      </c>
      <c r="E192" s="52" t="s">
        <v>9</v>
      </c>
      <c r="F192" s="52" t="str">
        <f t="shared" si="20"/>
        <v>ПК</v>
      </c>
      <c r="G192" s="45">
        <v>72</v>
      </c>
      <c r="H192" s="45" t="s">
        <v>1675</v>
      </c>
      <c r="I192" s="52" t="str">
        <f t="shared" si="24"/>
        <v>4-5</v>
      </c>
      <c r="J192" s="53" t="str">
        <f t="shared" si="21"/>
        <v>Профессиональное обучение</v>
      </c>
      <c r="K192" s="53" t="str">
        <f>CONCATENATE(C192," (",G192," ч.)",)&amp;IF(D192="ПО"," "&amp;CHOOSE(MATCH(E192,{"ПП","ПО","ПК","ППЗ"},0),"-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служащих")&amp;IF(AND(D192="ПО",H192&lt;&gt;"")," ("&amp;H192&amp;")",""),IF(D192="ДПО"," "&amp;IF(E192="ПК","- повышение квалификации",IF(E192="ПП","- профессиональная переподготовка","")),IF(D192="курсы"," - программа обучения","")))</f>
        <v>Жестянщик (72 ч.) - повышение квалификации рабочих и служащих (4-5 разряд)</v>
      </c>
      <c r="L192" s="48" t="str">
        <f t="shared" si="22"/>
        <v>Повышение квалификации рабочих и служащих</v>
      </c>
      <c r="M192" s="57" t="s">
        <v>1715</v>
      </c>
      <c r="N192" s="58">
        <v>22</v>
      </c>
    </row>
    <row r="193" spans="1:14" x14ac:dyDescent="0.35">
      <c r="A193" s="39" t="s">
        <v>1046</v>
      </c>
      <c r="B193" s="54" t="s">
        <v>1045</v>
      </c>
      <c r="C193" s="43" t="s">
        <v>1040</v>
      </c>
      <c r="D193" s="52" t="s">
        <v>8</v>
      </c>
      <c r="E193" s="52" t="s">
        <v>15</v>
      </c>
      <c r="F193" s="52" t="str">
        <f t="shared" si="20"/>
        <v>ППЗ</v>
      </c>
      <c r="G193" s="45">
        <v>8</v>
      </c>
      <c r="H193" s="45"/>
      <c r="I193" s="52" t="str">
        <f t="shared" si="24"/>
        <v/>
      </c>
      <c r="J193" s="53" t="str">
        <f t="shared" si="21"/>
        <v>Профессиональное обучение</v>
      </c>
      <c r="K193" s="53" t="str">
        <f>CONCATENATE(C193," (",G193," ч.)",)&amp;IF(D193="ПО"," "&amp;CHOOSE(MATCH(E193,{"ПП","ПО","ПК","ППЗ"},0),"-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служащих")&amp;IF(AND(D193="ПО",H193&lt;&gt;"")," ("&amp;H193&amp;")",""),IF(D193="ДПО"," "&amp;IF(E193="ПК","- повышение квалификации",IF(E193="ПП","- профессиональная переподготовка","")),IF(D193="курсы"," - программа обучения","")))</f>
        <v>Жестянщик (8 ч.) - периодическая проверка знаний рабочих и служащих</v>
      </c>
      <c r="L193" s="48" t="str">
        <f t="shared" si="22"/>
        <v>Периодическая проверка знаний рабочих и служащих</v>
      </c>
      <c r="M193" s="57" t="s">
        <v>1715</v>
      </c>
      <c r="N193" s="58">
        <v>22</v>
      </c>
    </row>
    <row r="194" spans="1:14" x14ac:dyDescent="0.35">
      <c r="A194" s="39" t="s">
        <v>147</v>
      </c>
      <c r="B194" s="54" t="s">
        <v>146</v>
      </c>
      <c r="C194" s="43" t="s">
        <v>148</v>
      </c>
      <c r="D194" s="52" t="s">
        <v>8</v>
      </c>
      <c r="E194" s="52" t="s">
        <v>12</v>
      </c>
      <c r="F194" s="52" t="str">
        <f t="shared" si="20"/>
        <v>ПП</v>
      </c>
      <c r="G194" s="45">
        <v>144</v>
      </c>
      <c r="H194" s="45" t="s">
        <v>1678</v>
      </c>
      <c r="I194" s="52" t="str">
        <f t="shared" si="24"/>
        <v>2-3</v>
      </c>
      <c r="J194" s="53" t="str">
        <f t="shared" si="21"/>
        <v>Профессиональное обучение</v>
      </c>
      <c r="K194" s="53" t="str">
        <f>CONCATENATE(C194," (",G194," ч.)",)&amp;IF(D194="ПО"," "&amp;CHOOSE(MATCH(E194,{"ПП","ПО","ПК","ППЗ"},0),"-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служащих")&amp;IF(AND(D194="ПО",H194&lt;&gt;"")," ("&amp;H194&amp;")",""),IF(D194="ДПО"," "&amp;IF(E194="ПК","- повышение квалификации",IF(E194="ПП","- профессиональная переподготовка","")),IF(D194="курсы"," - программа обучения","")))</f>
        <v>Замерщик на топографо-геодезических и маркшейдерских работах (144 ч.) - профессиональная переподготовка рабочих и служащих (2-3 разряд)</v>
      </c>
      <c r="L194" s="48" t="str">
        <f t="shared" si="22"/>
        <v>Профессиональная переподготовка рабочих и служащих</v>
      </c>
      <c r="M194" s="57" t="s">
        <v>1715</v>
      </c>
      <c r="N194" s="58">
        <v>22</v>
      </c>
    </row>
    <row r="195" spans="1:14" x14ac:dyDescent="0.35">
      <c r="A195" s="39" t="s">
        <v>150</v>
      </c>
      <c r="B195" s="54" t="s">
        <v>149</v>
      </c>
      <c r="C195" s="43" t="s">
        <v>148</v>
      </c>
      <c r="D195" s="52" t="s">
        <v>8</v>
      </c>
      <c r="E195" s="52" t="s">
        <v>9</v>
      </c>
      <c r="F195" s="52" t="str">
        <f t="shared" si="20"/>
        <v>ПК</v>
      </c>
      <c r="G195" s="45">
        <v>72</v>
      </c>
      <c r="H195" s="45" t="s">
        <v>1675</v>
      </c>
      <c r="I195" s="52" t="str">
        <f t="shared" si="24"/>
        <v>4-5</v>
      </c>
      <c r="J195" s="53" t="str">
        <f t="shared" si="21"/>
        <v>Профессиональное обучение</v>
      </c>
      <c r="K195" s="53" t="str">
        <f>CONCATENATE(C195," (",G195," ч.)",)&amp;IF(D195="ПО"," "&amp;CHOOSE(MATCH(E195,{"ПП","ПО","ПК","ППЗ"},0),"-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служащих")&amp;IF(AND(D195="ПО",H195&lt;&gt;"")," ("&amp;H195&amp;")",""),IF(D195="ДПО"," "&amp;IF(E195="ПК","- повышение квалификации",IF(E195="ПП","- профессиональная переподготовка","")),IF(D195="курсы"," - программа обучения","")))</f>
        <v>Замерщик на топографо-геодезических и маркшейдерских работах (72 ч.) - повышение квалификации рабочих и служащих (4-5 разряд)</v>
      </c>
      <c r="L195" s="48" t="str">
        <f t="shared" si="22"/>
        <v>Повышение квалификации рабочих и служащих</v>
      </c>
      <c r="M195" s="57" t="s">
        <v>1715</v>
      </c>
      <c r="N195" s="58">
        <v>22</v>
      </c>
    </row>
    <row r="196" spans="1:14" x14ac:dyDescent="0.35">
      <c r="A196" s="39" t="s">
        <v>152</v>
      </c>
      <c r="B196" s="54" t="s">
        <v>151</v>
      </c>
      <c r="C196" s="43" t="s">
        <v>148</v>
      </c>
      <c r="D196" s="52" t="s">
        <v>8</v>
      </c>
      <c r="E196" s="52" t="s">
        <v>15</v>
      </c>
      <c r="F196" s="52" t="str">
        <f t="shared" si="20"/>
        <v>ППЗ</v>
      </c>
      <c r="G196" s="45">
        <v>8</v>
      </c>
      <c r="H196" s="45"/>
      <c r="I196" s="52" t="str">
        <f t="shared" si="24"/>
        <v/>
      </c>
      <c r="J196" s="53" t="str">
        <f t="shared" si="21"/>
        <v>Профессиональное обучение</v>
      </c>
      <c r="K196" s="53" t="str">
        <f>CONCATENATE(C196," (",G196," ч.)",)&amp;IF(D196="ПО"," "&amp;CHOOSE(MATCH(E196,{"ПП","ПО","ПК","ППЗ"},0),"-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служащих")&amp;IF(AND(D196="ПО",H196&lt;&gt;"")," ("&amp;H196&amp;")",""),IF(D196="ДПО"," "&amp;IF(E196="ПК","- повышение квалификации",IF(E196="ПП","- профессиональная переподготовка","")),IF(D196="курсы"," - программа обучения","")))</f>
        <v>Замерщик на топографо-геодезических и маркшейдерских работах (8 ч.) - периодическая проверка знаний рабочих и служащих</v>
      </c>
      <c r="L196" s="48" t="str">
        <f t="shared" si="22"/>
        <v>Периодическая проверка знаний рабочих и служащих</v>
      </c>
      <c r="M196" s="57" t="s">
        <v>1715</v>
      </c>
      <c r="N196" s="58">
        <v>22</v>
      </c>
    </row>
    <row r="197" spans="1:14" x14ac:dyDescent="0.35">
      <c r="A197" s="39" t="s">
        <v>1060</v>
      </c>
      <c r="B197" s="54" t="s">
        <v>1059</v>
      </c>
      <c r="C197" s="43" t="s">
        <v>1058</v>
      </c>
      <c r="D197" s="52" t="s">
        <v>8</v>
      </c>
      <c r="E197" s="52" t="s">
        <v>12</v>
      </c>
      <c r="F197" s="52" t="str">
        <f t="shared" si="20"/>
        <v>ПП</v>
      </c>
      <c r="G197" s="45">
        <v>144</v>
      </c>
      <c r="H197" s="45" t="s">
        <v>1678</v>
      </c>
      <c r="I197" s="52" t="str">
        <f t="shared" si="24"/>
        <v>2-3</v>
      </c>
      <c r="J197" s="53" t="str">
        <f t="shared" si="21"/>
        <v>Профессиональное обучение</v>
      </c>
      <c r="K197" s="53" t="str">
        <f>CONCATENATE(C197," (",G197," ч.)",)&amp;IF(D197="ПО"," "&amp;CHOOSE(MATCH(E197,{"ПП","ПО","ПК","ППЗ"},0),"-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служащих")&amp;IF(AND(D197="ПО",H197&lt;&gt;"")," ("&amp;H197&amp;")",""),IF(D197="ДПО"," "&amp;IF(E197="ПК","- повышение квалификации",IF(E197="ПП","- профессиональная переподготовка","")),IF(D197="курсы"," - программа обучения","")))</f>
        <v>Заточник (144 ч.) - профессиональная переподготовка рабочих и служащих (2-3 разряд)</v>
      </c>
      <c r="L197" s="48" t="str">
        <f t="shared" si="22"/>
        <v>Профессиональная переподготовка рабочих и служащих</v>
      </c>
      <c r="M197" s="57" t="s">
        <v>1715</v>
      </c>
      <c r="N197" s="58">
        <v>22</v>
      </c>
    </row>
    <row r="198" spans="1:14" x14ac:dyDescent="0.35">
      <c r="A198" s="39" t="s">
        <v>1057</v>
      </c>
      <c r="B198" s="54" t="s">
        <v>1056</v>
      </c>
      <c r="C198" s="43" t="s">
        <v>1058</v>
      </c>
      <c r="D198" s="52" t="s">
        <v>8</v>
      </c>
      <c r="E198" s="52" t="s">
        <v>8</v>
      </c>
      <c r="F198" s="52" t="str">
        <f t="shared" si="20"/>
        <v>ПО</v>
      </c>
      <c r="G198" s="45">
        <v>160</v>
      </c>
      <c r="H198" s="45" t="s">
        <v>1672</v>
      </c>
      <c r="I198" s="52" t="str">
        <f t="shared" si="24"/>
        <v>2</v>
      </c>
      <c r="J198" s="53" t="str">
        <f t="shared" si="21"/>
        <v>Профессиональное обучение</v>
      </c>
      <c r="K198" s="53" t="str">
        <f>CONCATENATE(C198," (",G198," ч.)",)&amp;IF(D198="ПО"," "&amp;CHOOSE(MATCH(E198,{"ПП","ПО","ПК","ППЗ"},0),"-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служащих")&amp;IF(AND(D198="ПО",H198&lt;&gt;"")," ("&amp;H198&amp;")",""),IF(D198="ДПО"," "&amp;IF(E198="ПК","- повышение квалификации",IF(E198="ПП","- профессиональная переподготовка","")),IF(D198="курсы"," - программа обучения","")))</f>
        <v>Заточник (160 ч.) - профессиональная подготовка рабочих и служащих (2 разряд)</v>
      </c>
      <c r="L198" s="48" t="str">
        <f t="shared" si="22"/>
        <v>Профессиональная подготовка рабочих и служащих</v>
      </c>
      <c r="M198" s="57" t="s">
        <v>1715</v>
      </c>
      <c r="N198" s="58">
        <v>22</v>
      </c>
    </row>
    <row r="199" spans="1:14" x14ac:dyDescent="0.35">
      <c r="A199" s="39" t="s">
        <v>1062</v>
      </c>
      <c r="B199" s="54" t="s">
        <v>1061</v>
      </c>
      <c r="C199" s="43" t="s">
        <v>1058</v>
      </c>
      <c r="D199" s="52" t="s">
        <v>8</v>
      </c>
      <c r="E199" s="52" t="s">
        <v>9</v>
      </c>
      <c r="F199" s="52" t="str">
        <f t="shared" si="20"/>
        <v>ПК</v>
      </c>
      <c r="G199" s="45">
        <v>72</v>
      </c>
      <c r="H199" s="45" t="s">
        <v>1675</v>
      </c>
      <c r="I199" s="52" t="str">
        <f t="shared" si="24"/>
        <v>4-5</v>
      </c>
      <c r="J199" s="53" t="str">
        <f t="shared" si="21"/>
        <v>Профессиональное обучение</v>
      </c>
      <c r="K199" s="53" t="str">
        <f>CONCATENATE(C199," (",G199," ч.)",)&amp;IF(D199="ПО"," "&amp;CHOOSE(MATCH(E199,{"ПП","ПО","ПК","ППЗ"},0),"-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служащих")&amp;IF(AND(D199="ПО",H199&lt;&gt;"")," ("&amp;H199&amp;")",""),IF(D199="ДПО"," "&amp;IF(E199="ПК","- повышение квалификации",IF(E199="ПП","- профессиональная переподготовка","")),IF(D199="курсы"," - программа обучения","")))</f>
        <v>Заточник (72 ч.) - повышение квалификации рабочих и служащих (4-5 разряд)</v>
      </c>
      <c r="L199" s="48" t="str">
        <f t="shared" si="22"/>
        <v>Повышение квалификации рабочих и служащих</v>
      </c>
      <c r="M199" s="57" t="s">
        <v>1715</v>
      </c>
      <c r="N199" s="58">
        <v>22</v>
      </c>
    </row>
    <row r="200" spans="1:14" x14ac:dyDescent="0.35">
      <c r="A200" s="39" t="s">
        <v>1064</v>
      </c>
      <c r="B200" s="54" t="s">
        <v>1063</v>
      </c>
      <c r="C200" s="43" t="s">
        <v>1058</v>
      </c>
      <c r="D200" s="52" t="s">
        <v>8</v>
      </c>
      <c r="E200" s="52" t="s">
        <v>15</v>
      </c>
      <c r="F200" s="52" t="str">
        <f t="shared" si="20"/>
        <v>ППЗ</v>
      </c>
      <c r="G200" s="45">
        <v>8</v>
      </c>
      <c r="H200" s="45"/>
      <c r="I200" s="52" t="str">
        <f t="shared" si="24"/>
        <v/>
      </c>
      <c r="J200" s="53" t="str">
        <f t="shared" si="21"/>
        <v>Профессиональное обучение</v>
      </c>
      <c r="K200" s="53" t="str">
        <f>CONCATENATE(C200," (",G200," ч.)",)&amp;IF(D200="ПО"," "&amp;CHOOSE(MATCH(E200,{"ПП","ПО","ПК","ППЗ"},0),"-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служащих")&amp;IF(AND(D200="ПО",H200&lt;&gt;"")," ("&amp;H200&amp;")",""),IF(D200="ДПО"," "&amp;IF(E200="ПК","- повышение квалификации",IF(E200="ПП","- профессиональная переподготовка","")),IF(D200="курсы"," - программа обучения","")))</f>
        <v>Заточник (8 ч.) - периодическая проверка знаний рабочих и служащих</v>
      </c>
      <c r="L200" s="48" t="str">
        <f t="shared" si="22"/>
        <v>Периодическая проверка знаний рабочих и служащих</v>
      </c>
      <c r="M200" s="57" t="s">
        <v>1715</v>
      </c>
      <c r="N200" s="58">
        <v>22</v>
      </c>
    </row>
    <row r="201" spans="1:14" x14ac:dyDescent="0.35">
      <c r="A201" s="39" t="s">
        <v>1308</v>
      </c>
      <c r="B201" s="54" t="s">
        <v>1307</v>
      </c>
      <c r="C201" s="43" t="s">
        <v>1306</v>
      </c>
      <c r="D201" s="52" t="s">
        <v>8</v>
      </c>
      <c r="E201" s="52" t="s">
        <v>12</v>
      </c>
      <c r="F201" s="52" t="str">
        <f t="shared" si="20"/>
        <v>ПП</v>
      </c>
      <c r="G201" s="45">
        <v>144</v>
      </c>
      <c r="H201" s="45"/>
      <c r="I201" s="52" t="str">
        <f t="shared" si="24"/>
        <v/>
      </c>
      <c r="J201" s="53" t="str">
        <f t="shared" si="21"/>
        <v>Профессиональное обучение</v>
      </c>
      <c r="K201" s="53" t="str">
        <f>CONCATENATE(C201," (",G201," ч.)",)&amp;IF(D201="ПО"," "&amp;CHOOSE(MATCH(E201,{"ПП","ПО","ПК","ППЗ"},0),"-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служащих")&amp;IF(AND(D201="ПО",H201&lt;&gt;"")," ("&amp;H201&amp;")",""),IF(D201="ДПО"," "&amp;IF(E201="ПК","- повышение квалификации",IF(E201="ПП","- профессиональная переподготовка","")),IF(D201="курсы"," - программа обучения","")))</f>
        <v>Зуборезчик (144 ч.) - профессиональная переподготовка рабочих и служащих</v>
      </c>
      <c r="L201" s="48" t="str">
        <f t="shared" si="22"/>
        <v>Профессиональная переподготовка рабочих и служащих</v>
      </c>
      <c r="M201" s="57" t="s">
        <v>1715</v>
      </c>
      <c r="N201" s="58">
        <v>22</v>
      </c>
    </row>
    <row r="202" spans="1:14" x14ac:dyDescent="0.35">
      <c r="A202" s="39" t="s">
        <v>1305</v>
      </c>
      <c r="B202" s="54" t="s">
        <v>1304</v>
      </c>
      <c r="C202" s="43" t="s">
        <v>1306</v>
      </c>
      <c r="D202" s="52" t="s">
        <v>8</v>
      </c>
      <c r="E202" s="52" t="s">
        <v>8</v>
      </c>
      <c r="F202" s="52" t="str">
        <f t="shared" si="20"/>
        <v>ПО</v>
      </c>
      <c r="G202" s="45">
        <v>160</v>
      </c>
      <c r="H202" s="45"/>
      <c r="I202" s="52" t="str">
        <f t="shared" si="24"/>
        <v/>
      </c>
      <c r="J202" s="53" t="str">
        <f t="shared" si="21"/>
        <v>Профессиональное обучение</v>
      </c>
      <c r="K202" s="53" t="str">
        <f>CONCATENATE(C202," (",G202," ч.)",)&amp;IF(D202="ПО"," "&amp;CHOOSE(MATCH(E202,{"ПП","ПО","ПК","ППЗ"},0),"-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служащих")&amp;IF(AND(D202="ПО",H202&lt;&gt;"")," ("&amp;H202&amp;")",""),IF(D202="ДПО"," "&amp;IF(E202="ПК","- повышение квалификации",IF(E202="ПП","- профессиональная переподготовка","")),IF(D202="курсы"," - программа обучения","")))</f>
        <v>Зуборезчик (160 ч.) - профессиональная подготовка рабочих и служащих</v>
      </c>
      <c r="L202" s="48" t="str">
        <f t="shared" si="22"/>
        <v>Профессиональная подготовка рабочих и служащих</v>
      </c>
      <c r="M202" s="57" t="s">
        <v>1715</v>
      </c>
      <c r="N202" s="58">
        <v>22</v>
      </c>
    </row>
    <row r="203" spans="1:14" x14ac:dyDescent="0.35">
      <c r="A203" s="39" t="s">
        <v>1310</v>
      </c>
      <c r="B203" s="54" t="s">
        <v>1309</v>
      </c>
      <c r="C203" s="43" t="s">
        <v>1306</v>
      </c>
      <c r="D203" s="52" t="s">
        <v>8</v>
      </c>
      <c r="E203" s="52" t="s">
        <v>9</v>
      </c>
      <c r="F203" s="52" t="str">
        <f t="shared" ref="F203:F269" si="25">E203</f>
        <v>ПК</v>
      </c>
      <c r="G203" s="45">
        <v>72</v>
      </c>
      <c r="H203" s="45"/>
      <c r="I203" s="52" t="str">
        <f t="shared" si="24"/>
        <v/>
      </c>
      <c r="J203" s="53" t="str">
        <f t="shared" ref="J203:J269" si="26">IF(D203="ПО","Профессиональное обучение",IF(D203="курсы","Программа обучения",IF(D203="ДПО",IF(E203="ПК","Повышение квалификации",IF(E203="ПП","Профессиональная переподготовка","")),"")))</f>
        <v>Профессиональное обучение</v>
      </c>
      <c r="K203" s="53" t="str">
        <f>CONCATENATE(C203," (",G203," ч.)",)&amp;IF(D203="ПО"," "&amp;CHOOSE(MATCH(E203,{"ПП","ПО","ПК","ППЗ"},0),"-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служащих")&amp;IF(AND(D203="ПО",H203&lt;&gt;"")," ("&amp;H203&amp;")",""),IF(D203="ДПО"," "&amp;IF(E203="ПК","- повышение квалификации",IF(E203="ПП","- профессиональная переподготовка","")),IF(D203="курсы"," - программа обучения","")))</f>
        <v>Зуборезчик (72 ч.) - повышение квалификации рабочих и служащих</v>
      </c>
      <c r="L203" s="48" t="str">
        <f t="shared" ref="L203:L269" si="27">IF(D203="ПО",IF(E203="ПП","Профессиональная переподготовка рабочих и служащих",IF(E203="ПО","Профессиональная подготовка рабочих и служащих",IF(E203="ПК","Повышение квалификации рабочих и служащих",IF(E203="ППЗ","Периодическая проверка знаний рабочих и служащих","")))),IF(D203="курсы","Программа обучения",IF(D203="ДПО",IF(E203="ПК","Повышение квалификации",IF(E203="ПП","Профессиональная переподготовка","")),"")))</f>
        <v>Повышение квалификации рабочих и служащих</v>
      </c>
      <c r="M203" s="57" t="s">
        <v>1715</v>
      </c>
      <c r="N203" s="58">
        <v>22</v>
      </c>
    </row>
    <row r="204" spans="1:14" x14ac:dyDescent="0.35">
      <c r="A204" s="39" t="s">
        <v>1312</v>
      </c>
      <c r="B204" s="54" t="s">
        <v>1311</v>
      </c>
      <c r="C204" s="43" t="s">
        <v>1306</v>
      </c>
      <c r="D204" s="52" t="s">
        <v>8</v>
      </c>
      <c r="E204" s="52" t="s">
        <v>15</v>
      </c>
      <c r="F204" s="52" t="str">
        <f t="shared" si="25"/>
        <v>ППЗ</v>
      </c>
      <c r="G204" s="45">
        <v>8</v>
      </c>
      <c r="H204" s="45"/>
      <c r="I204" s="52" t="str">
        <f t="shared" si="24"/>
        <v/>
      </c>
      <c r="J204" s="53" t="str">
        <f t="shared" si="26"/>
        <v>Профессиональное обучение</v>
      </c>
      <c r="K204" s="53" t="str">
        <f>CONCATENATE(C204," (",G204," ч.)",)&amp;IF(D204="ПО"," "&amp;CHOOSE(MATCH(E204,{"ПП","ПО","ПК","ППЗ"},0),"-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служащих")&amp;IF(AND(D204="ПО",H204&lt;&gt;"")," ("&amp;H204&amp;")",""),IF(D204="ДПО"," "&amp;IF(E204="ПК","- повышение квалификации",IF(E204="ПП","- профессиональная переподготовка","")),IF(D204="курсы"," - программа обучения","")))</f>
        <v>Зуборезчик (8 ч.) - периодическая проверка знаний рабочих и служащих</v>
      </c>
      <c r="L204" s="48" t="str">
        <f t="shared" si="27"/>
        <v>Периодическая проверка знаний рабочих и служащих</v>
      </c>
      <c r="M204" s="57" t="s">
        <v>1715</v>
      </c>
      <c r="N204" s="58">
        <v>22</v>
      </c>
    </row>
    <row r="205" spans="1:14" x14ac:dyDescent="0.35">
      <c r="A205" s="39" t="s">
        <v>1317</v>
      </c>
      <c r="B205" s="54" t="s">
        <v>1316</v>
      </c>
      <c r="C205" s="43" t="s">
        <v>1315</v>
      </c>
      <c r="D205" s="52" t="s">
        <v>8</v>
      </c>
      <c r="E205" s="52" t="s">
        <v>12</v>
      </c>
      <c r="F205" s="52" t="str">
        <f t="shared" si="25"/>
        <v>ПП</v>
      </c>
      <c r="G205" s="45">
        <v>144</v>
      </c>
      <c r="H205" s="45"/>
      <c r="I205" s="52" t="str">
        <f t="shared" si="24"/>
        <v/>
      </c>
      <c r="J205" s="53" t="str">
        <f t="shared" si="26"/>
        <v>Профессиональное обучение</v>
      </c>
      <c r="K205" s="53" t="str">
        <f>CONCATENATE(C205," (",G205," ч.)",)&amp;IF(D205="ПО"," "&amp;CHOOSE(MATCH(E205,{"ПП","ПО","ПК","ППЗ"},0),"-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служащих")&amp;IF(AND(D205="ПО",H205&lt;&gt;"")," ("&amp;H205&amp;")",""),IF(D205="ДПО"," "&amp;IF(E205="ПК","- повышение квалификации",IF(E205="ПП","- профессиональная переподготовка","")),IF(D205="курсы"," - программа обучения","")))</f>
        <v>Известегасильщик (144 ч.) - профессиональная переподготовка рабочих и служащих</v>
      </c>
      <c r="L205" s="48" t="str">
        <f t="shared" si="27"/>
        <v>Профессиональная переподготовка рабочих и служащих</v>
      </c>
      <c r="M205" s="57" t="s">
        <v>1715</v>
      </c>
      <c r="N205" s="58">
        <v>22</v>
      </c>
    </row>
    <row r="206" spans="1:14" x14ac:dyDescent="0.35">
      <c r="A206" s="39" t="s">
        <v>1314</v>
      </c>
      <c r="B206" s="54" t="s">
        <v>1313</v>
      </c>
      <c r="C206" s="43" t="s">
        <v>1315</v>
      </c>
      <c r="D206" s="52" t="s">
        <v>8</v>
      </c>
      <c r="E206" s="52" t="s">
        <v>8</v>
      </c>
      <c r="F206" s="52" t="str">
        <f t="shared" si="25"/>
        <v>ПО</v>
      </c>
      <c r="G206" s="45">
        <v>160</v>
      </c>
      <c r="H206" s="45"/>
      <c r="I206" s="52" t="str">
        <f t="shared" si="24"/>
        <v/>
      </c>
      <c r="J206" s="53" t="str">
        <f t="shared" si="26"/>
        <v>Профессиональное обучение</v>
      </c>
      <c r="K206" s="53" t="str">
        <f>CONCATENATE(C206," (",G206," ч.)",)&amp;IF(D206="ПО"," "&amp;CHOOSE(MATCH(E206,{"ПП","ПО","ПК","ППЗ"},0),"-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служащих")&amp;IF(AND(D206="ПО",H206&lt;&gt;"")," ("&amp;H206&amp;")",""),IF(D206="ДПО"," "&amp;IF(E206="ПК","- повышение квалификации",IF(E206="ПП","- профессиональная переподготовка","")),IF(D206="курсы"," - программа обучения","")))</f>
        <v>Известегасильщик (160 ч.) - профессиональная подготовка рабочих и служащих</v>
      </c>
      <c r="L206" s="48" t="str">
        <f t="shared" si="27"/>
        <v>Профессиональная подготовка рабочих и служащих</v>
      </c>
      <c r="M206" s="57" t="s">
        <v>1715</v>
      </c>
      <c r="N206" s="58">
        <v>22</v>
      </c>
    </row>
    <row r="207" spans="1:14" x14ac:dyDescent="0.35">
      <c r="A207" s="39" t="s">
        <v>1319</v>
      </c>
      <c r="B207" s="54" t="s">
        <v>1318</v>
      </c>
      <c r="C207" s="43" t="s">
        <v>1315</v>
      </c>
      <c r="D207" s="52" t="s">
        <v>8</v>
      </c>
      <c r="E207" s="52" t="s">
        <v>9</v>
      </c>
      <c r="F207" s="52" t="str">
        <f t="shared" si="25"/>
        <v>ПК</v>
      </c>
      <c r="G207" s="45">
        <v>72</v>
      </c>
      <c r="H207" s="45"/>
      <c r="I207" s="52" t="str">
        <f t="shared" si="24"/>
        <v/>
      </c>
      <c r="J207" s="53" t="str">
        <f t="shared" si="26"/>
        <v>Профессиональное обучение</v>
      </c>
      <c r="K207" s="53" t="str">
        <f>CONCATENATE(C207," (",G207," ч.)",)&amp;IF(D207="ПО"," "&amp;CHOOSE(MATCH(E207,{"ПП","ПО","ПК","ППЗ"},0),"-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служащих")&amp;IF(AND(D207="ПО",H207&lt;&gt;"")," ("&amp;H207&amp;")",""),IF(D207="ДПО"," "&amp;IF(E207="ПК","- повышение квалификации",IF(E207="ПП","- профессиональная переподготовка","")),IF(D207="курсы"," - программа обучения","")))</f>
        <v>Известегасильщик (72 ч.) - повышение квалификации рабочих и служащих</v>
      </c>
      <c r="L207" s="48" t="str">
        <f t="shared" si="27"/>
        <v>Повышение квалификации рабочих и служащих</v>
      </c>
      <c r="M207" s="57" t="s">
        <v>1715</v>
      </c>
      <c r="N207" s="58">
        <v>22</v>
      </c>
    </row>
    <row r="208" spans="1:14" x14ac:dyDescent="0.35">
      <c r="A208" s="39" t="s">
        <v>1321</v>
      </c>
      <c r="B208" s="54" t="s">
        <v>1320</v>
      </c>
      <c r="C208" s="43" t="s">
        <v>1315</v>
      </c>
      <c r="D208" s="52" t="s">
        <v>8</v>
      </c>
      <c r="E208" s="52" t="s">
        <v>15</v>
      </c>
      <c r="F208" s="52" t="str">
        <f t="shared" si="25"/>
        <v>ППЗ</v>
      </c>
      <c r="G208" s="45">
        <v>8</v>
      </c>
      <c r="H208" s="45"/>
      <c r="I208" s="52" t="str">
        <f t="shared" si="24"/>
        <v/>
      </c>
      <c r="J208" s="53" t="str">
        <f t="shared" si="26"/>
        <v>Профессиональное обучение</v>
      </c>
      <c r="K208" s="53" t="str">
        <f>CONCATENATE(C208," (",G208," ч.)",)&amp;IF(D208="ПО"," "&amp;CHOOSE(MATCH(E208,{"ПП","ПО","ПК","ППЗ"},0),"-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служащих")&amp;IF(AND(D208="ПО",H208&lt;&gt;"")," ("&amp;H208&amp;")",""),IF(D208="ДПО"," "&amp;IF(E208="ПК","- повышение квалификации",IF(E208="ПП","- профессиональная переподготовка","")),IF(D208="курсы"," - программа обучения","")))</f>
        <v>Известегасильщик (8 ч.) - периодическая проверка знаний рабочих и служащих</v>
      </c>
      <c r="L208" s="48" t="str">
        <f t="shared" si="27"/>
        <v>Периодическая проверка знаний рабочих и служащих</v>
      </c>
      <c r="M208" s="57" t="s">
        <v>1715</v>
      </c>
      <c r="N208" s="58">
        <v>22</v>
      </c>
    </row>
    <row r="209" spans="1:14" x14ac:dyDescent="0.35">
      <c r="A209" s="39" t="s">
        <v>1051</v>
      </c>
      <c r="B209" s="54" t="s">
        <v>1050</v>
      </c>
      <c r="C209" s="43" t="s">
        <v>1049</v>
      </c>
      <c r="D209" s="52" t="s">
        <v>8</v>
      </c>
      <c r="E209" s="52" t="s">
        <v>12</v>
      </c>
      <c r="F209" s="52" t="str">
        <f t="shared" si="25"/>
        <v>ПП</v>
      </c>
      <c r="G209" s="45">
        <v>144</v>
      </c>
      <c r="H209" s="45" t="s">
        <v>1678</v>
      </c>
      <c r="I209" s="52" t="str">
        <f t="shared" si="24"/>
        <v>2-3</v>
      </c>
      <c r="J209" s="53" t="str">
        <f t="shared" si="26"/>
        <v>Профессиональное обучение</v>
      </c>
      <c r="K209" s="53" t="str">
        <f>CONCATENATE(C209," (",G209," ч.)",)&amp;IF(D209="ПО"," "&amp;CHOOSE(MATCH(E209,{"ПП","ПО","ПК","ППЗ"},0),"-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служащих")&amp;IF(AND(D209="ПО",H209&lt;&gt;"")," ("&amp;H209&amp;")",""),IF(D209="ДПО"," "&amp;IF(E209="ПК","- повышение квалификации",IF(E209="ПП","- профессиональная переподготовка","")),IF(D209="курсы"," - программа обучения","")))</f>
        <v>Изолировщик на термоизоляции (144 ч.) - профессиональная переподготовка рабочих и служащих (2-3 разряд)</v>
      </c>
      <c r="L209" s="48" t="str">
        <f t="shared" si="27"/>
        <v>Профессиональная переподготовка рабочих и служащих</v>
      </c>
      <c r="M209" s="57" t="s">
        <v>1715</v>
      </c>
      <c r="N209" s="58">
        <v>22</v>
      </c>
    </row>
    <row r="210" spans="1:14" x14ac:dyDescent="0.35">
      <c r="A210" s="39" t="s">
        <v>1048</v>
      </c>
      <c r="B210" s="54" t="s">
        <v>1047</v>
      </c>
      <c r="C210" s="43" t="s">
        <v>1049</v>
      </c>
      <c r="D210" s="52" t="s">
        <v>8</v>
      </c>
      <c r="E210" s="52" t="s">
        <v>8</v>
      </c>
      <c r="F210" s="52" t="str">
        <f t="shared" si="25"/>
        <v>ПО</v>
      </c>
      <c r="G210" s="45">
        <v>160</v>
      </c>
      <c r="H210" s="45" t="s">
        <v>1672</v>
      </c>
      <c r="I210" s="52" t="str">
        <f t="shared" si="24"/>
        <v>2</v>
      </c>
      <c r="J210" s="53" t="str">
        <f t="shared" si="26"/>
        <v>Профессиональное обучение</v>
      </c>
      <c r="K210" s="53" t="str">
        <f>CONCATENATE(C210," (",G210," ч.)",)&amp;IF(D210="ПО"," "&amp;CHOOSE(MATCH(E210,{"ПП","ПО","ПК","ППЗ"},0),"-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служащих")&amp;IF(AND(D210="ПО",H210&lt;&gt;"")," ("&amp;H210&amp;")",""),IF(D210="ДПО"," "&amp;IF(E210="ПК","- повышение квалификации",IF(E210="ПП","- профессиональная переподготовка","")),IF(D210="курсы"," - программа обучения","")))</f>
        <v>Изолировщик на термоизоляции (160 ч.) - профессиональная подготовка рабочих и служащих (2 разряд)</v>
      </c>
      <c r="L210" s="48" t="str">
        <f t="shared" si="27"/>
        <v>Профессиональная подготовка рабочих и служащих</v>
      </c>
      <c r="M210" s="57" t="s">
        <v>1715</v>
      </c>
      <c r="N210" s="58">
        <v>22</v>
      </c>
    </row>
    <row r="211" spans="1:14" x14ac:dyDescent="0.35">
      <c r="A211" s="39" t="s">
        <v>1053</v>
      </c>
      <c r="B211" s="54" t="s">
        <v>1052</v>
      </c>
      <c r="C211" s="43" t="s">
        <v>1049</v>
      </c>
      <c r="D211" s="52" t="s">
        <v>8</v>
      </c>
      <c r="E211" s="52" t="s">
        <v>9</v>
      </c>
      <c r="F211" s="52" t="str">
        <f t="shared" si="25"/>
        <v>ПК</v>
      </c>
      <c r="G211" s="45">
        <v>72</v>
      </c>
      <c r="H211" s="45" t="s">
        <v>1684</v>
      </c>
      <c r="I211" s="52" t="str">
        <f t="shared" si="24"/>
        <v>4-6</v>
      </c>
      <c r="J211" s="53" t="str">
        <f t="shared" si="26"/>
        <v>Профессиональное обучение</v>
      </c>
      <c r="K211" s="53" t="str">
        <f>CONCATENATE(C211," (",G211," ч.)",)&amp;IF(D211="ПО"," "&amp;CHOOSE(MATCH(E211,{"ПП","ПО","ПК","ППЗ"},0),"-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служащих")&amp;IF(AND(D211="ПО",H211&lt;&gt;"")," ("&amp;H211&amp;")",""),IF(D211="ДПО"," "&amp;IF(E211="ПК","- повышение квалификации",IF(E211="ПП","- профессиональная переподготовка","")),IF(D211="курсы"," - программа обучения","")))</f>
        <v>Изолировщик на термоизоляции (72 ч.) - повышение квалификации рабочих и служащих (4-6 разряд)</v>
      </c>
      <c r="L211" s="48" t="str">
        <f t="shared" si="27"/>
        <v>Повышение квалификации рабочих и служащих</v>
      </c>
      <c r="M211" s="57" t="s">
        <v>1715</v>
      </c>
      <c r="N211" s="58">
        <v>22</v>
      </c>
    </row>
    <row r="212" spans="1:14" x14ac:dyDescent="0.35">
      <c r="A212" s="39" t="s">
        <v>1055</v>
      </c>
      <c r="B212" s="54" t="s">
        <v>1054</v>
      </c>
      <c r="C212" s="43" t="s">
        <v>1049</v>
      </c>
      <c r="D212" s="52" t="s">
        <v>8</v>
      </c>
      <c r="E212" s="52" t="s">
        <v>15</v>
      </c>
      <c r="F212" s="52" t="str">
        <f t="shared" si="25"/>
        <v>ППЗ</v>
      </c>
      <c r="G212" s="45">
        <v>8</v>
      </c>
      <c r="H212" s="45"/>
      <c r="I212" s="52" t="str">
        <f t="shared" si="24"/>
        <v/>
      </c>
      <c r="J212" s="53" t="str">
        <f t="shared" si="26"/>
        <v>Профессиональное обучение</v>
      </c>
      <c r="K212" s="53" t="str">
        <f>CONCATENATE(C212," (",G212," ч.)",)&amp;IF(D212="ПО"," "&amp;CHOOSE(MATCH(E212,{"ПП","ПО","ПК","ППЗ"},0),"-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служащих")&amp;IF(AND(D212="ПО",H212&lt;&gt;"")," ("&amp;H212&amp;")",""),IF(D212="ДПО"," "&amp;IF(E212="ПК","- повышение квалификации",IF(E212="ПП","- профессиональная переподготовка","")),IF(D212="курсы"," - программа обучения","")))</f>
        <v>Изолировщик на термоизоляции (8 ч.) - периодическая проверка знаний рабочих и служащих</v>
      </c>
      <c r="L212" s="48" t="str">
        <f t="shared" si="27"/>
        <v>Периодическая проверка знаний рабочих и служащих</v>
      </c>
      <c r="M212" s="57" t="s">
        <v>1715</v>
      </c>
      <c r="N212" s="58">
        <v>22</v>
      </c>
    </row>
    <row r="213" spans="1:14" x14ac:dyDescent="0.35">
      <c r="A213" s="39" t="s">
        <v>1078</v>
      </c>
      <c r="B213" s="54" t="s">
        <v>1077</v>
      </c>
      <c r="C213" s="43" t="s">
        <v>1076</v>
      </c>
      <c r="D213" s="52" t="s">
        <v>8</v>
      </c>
      <c r="E213" s="52" t="s">
        <v>12</v>
      </c>
      <c r="F213" s="52" t="str">
        <f t="shared" si="25"/>
        <v>ПП</v>
      </c>
      <c r="G213" s="45">
        <v>144</v>
      </c>
      <c r="H213" s="45" t="s">
        <v>1678</v>
      </c>
      <c r="I213" s="52" t="str">
        <f t="shared" si="24"/>
        <v>2-3</v>
      </c>
      <c r="J213" s="53" t="str">
        <f t="shared" si="26"/>
        <v>Профессиональное обучение</v>
      </c>
      <c r="K213" s="53" t="str">
        <f>CONCATENATE(C213," (",G213," ч.)",)&amp;IF(D213="ПО"," "&amp;CHOOSE(MATCH(E213,{"ПП","ПО","ПК","ППЗ"},0),"-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служащих")&amp;IF(AND(D213="ПО",H213&lt;&gt;"")," ("&amp;H213&amp;")",""),IF(D213="ДПО"," "&amp;IF(E213="ПК","- повышение квалификации",IF(E213="ПП","- профессиональная переподготовка","")),IF(D213="курсы"," - программа обучения","")))</f>
        <v>Испытатель электрических машин, аппаратов и приборов (144 ч.) - профессиональная переподготовка рабочих и служащих (2-3 разряд)</v>
      </c>
      <c r="L213" s="48" t="str">
        <f t="shared" si="27"/>
        <v>Профессиональная переподготовка рабочих и служащих</v>
      </c>
      <c r="M213" s="57" t="s">
        <v>1715</v>
      </c>
      <c r="N213" s="58">
        <v>22</v>
      </c>
    </row>
    <row r="214" spans="1:14" x14ac:dyDescent="0.35">
      <c r="A214" s="39" t="s">
        <v>1075</v>
      </c>
      <c r="B214" s="54" t="s">
        <v>1074</v>
      </c>
      <c r="C214" s="43" t="s">
        <v>1076</v>
      </c>
      <c r="D214" s="52" t="s">
        <v>8</v>
      </c>
      <c r="E214" s="52" t="s">
        <v>8</v>
      </c>
      <c r="F214" s="52" t="str">
        <f t="shared" si="25"/>
        <v>ПО</v>
      </c>
      <c r="G214" s="45">
        <v>160</v>
      </c>
      <c r="H214" s="45" t="s">
        <v>1672</v>
      </c>
      <c r="I214" s="52" t="str">
        <f t="shared" si="24"/>
        <v>2</v>
      </c>
      <c r="J214" s="53" t="str">
        <f t="shared" si="26"/>
        <v>Профессиональное обучение</v>
      </c>
      <c r="K214" s="53" t="str">
        <f>CONCATENATE(C214," (",G214," ч.)",)&amp;IF(D214="ПО"," "&amp;CHOOSE(MATCH(E214,{"ПП","ПО","ПК","ППЗ"},0),"-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служащих")&amp;IF(AND(D214="ПО",H214&lt;&gt;"")," ("&amp;H214&amp;")",""),IF(D214="ДПО"," "&amp;IF(E214="ПК","- повышение квалификации",IF(E214="ПП","- профессиональная переподготовка","")),IF(D214="курсы"," - программа обучения","")))</f>
        <v>Испытатель электрических машин, аппаратов и приборов (160 ч.) - профессиональная подготовка рабочих и служащих (2 разряд)</v>
      </c>
      <c r="L214" s="48" t="str">
        <f t="shared" si="27"/>
        <v>Профессиональная подготовка рабочих и служащих</v>
      </c>
      <c r="M214" s="57" t="s">
        <v>1715</v>
      </c>
      <c r="N214" s="58">
        <v>22</v>
      </c>
    </row>
    <row r="215" spans="1:14" x14ac:dyDescent="0.35">
      <c r="A215" s="39" t="s">
        <v>1080</v>
      </c>
      <c r="B215" s="54" t="s">
        <v>1079</v>
      </c>
      <c r="C215" s="43" t="s">
        <v>1076</v>
      </c>
      <c r="D215" s="52" t="s">
        <v>8</v>
      </c>
      <c r="E215" s="52" t="s">
        <v>9</v>
      </c>
      <c r="F215" s="52" t="str">
        <f t="shared" si="25"/>
        <v>ПК</v>
      </c>
      <c r="G215" s="45">
        <v>72</v>
      </c>
      <c r="H215" s="45" t="s">
        <v>1684</v>
      </c>
      <c r="I215" s="52" t="str">
        <f t="shared" si="24"/>
        <v>4-6</v>
      </c>
      <c r="J215" s="53" t="str">
        <f t="shared" si="26"/>
        <v>Профессиональное обучение</v>
      </c>
      <c r="K215" s="53" t="str">
        <f>CONCATENATE(C215," (",G215," ч.)",)&amp;IF(D215="ПО"," "&amp;CHOOSE(MATCH(E215,{"ПП","ПО","ПК","ППЗ"},0),"-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служащих")&amp;IF(AND(D215="ПО",H215&lt;&gt;"")," ("&amp;H215&amp;")",""),IF(D215="ДПО"," "&amp;IF(E215="ПК","- повышение квалификации",IF(E215="ПП","- профессиональная переподготовка","")),IF(D215="курсы"," - программа обучения","")))</f>
        <v>Испытатель электрических машин, аппаратов и приборов (72 ч.) - повышение квалификации рабочих и служащих (4-6 разряд)</v>
      </c>
      <c r="L215" s="48" t="str">
        <f t="shared" si="27"/>
        <v>Повышение квалификации рабочих и служащих</v>
      </c>
      <c r="M215" s="57" t="s">
        <v>1715</v>
      </c>
      <c r="N215" s="58">
        <v>22</v>
      </c>
    </row>
    <row r="216" spans="1:14" x14ac:dyDescent="0.35">
      <c r="A216" s="39" t="s">
        <v>1082</v>
      </c>
      <c r="B216" s="54" t="s">
        <v>1081</v>
      </c>
      <c r="C216" s="43" t="s">
        <v>1076</v>
      </c>
      <c r="D216" s="52" t="s">
        <v>8</v>
      </c>
      <c r="E216" s="52" t="s">
        <v>15</v>
      </c>
      <c r="F216" s="52" t="str">
        <f t="shared" si="25"/>
        <v>ППЗ</v>
      </c>
      <c r="G216" s="45">
        <v>8</v>
      </c>
      <c r="H216" s="45"/>
      <c r="I216" s="52" t="str">
        <f t="shared" si="24"/>
        <v/>
      </c>
      <c r="J216" s="53" t="str">
        <f t="shared" si="26"/>
        <v>Профессиональное обучение</v>
      </c>
      <c r="K216" s="53" t="str">
        <f>CONCATENATE(C216," (",G216," ч.)",)&amp;IF(D216="ПО"," "&amp;CHOOSE(MATCH(E216,{"ПП","ПО","ПК","ППЗ"},0),"-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служащих")&amp;IF(AND(D216="ПО",H216&lt;&gt;"")," ("&amp;H216&amp;")",""),IF(D216="ДПО"," "&amp;IF(E216="ПК","- повышение квалификации",IF(E216="ПП","- профессиональная переподготовка","")),IF(D216="курсы"," - программа обучения","")))</f>
        <v>Испытатель электрических машин, аппаратов и приборов (8 ч.) - периодическая проверка знаний рабочих и служащих</v>
      </c>
      <c r="L216" s="48" t="str">
        <f t="shared" si="27"/>
        <v>Периодическая проверка знаний рабочих и служащих</v>
      </c>
      <c r="M216" s="57" t="s">
        <v>1715</v>
      </c>
      <c r="N216" s="58">
        <v>22</v>
      </c>
    </row>
    <row r="217" spans="1:14" x14ac:dyDescent="0.35">
      <c r="A217" s="39" t="s">
        <v>157</v>
      </c>
      <c r="B217" s="54" t="s">
        <v>156</v>
      </c>
      <c r="C217" s="43" t="s">
        <v>155</v>
      </c>
      <c r="D217" s="52" t="s">
        <v>8</v>
      </c>
      <c r="E217" s="52" t="s">
        <v>9</v>
      </c>
      <c r="F217" s="52" t="str">
        <f t="shared" si="25"/>
        <v>ПК</v>
      </c>
      <c r="G217" s="45">
        <v>40</v>
      </c>
      <c r="H217" s="45" t="s">
        <v>1686</v>
      </c>
      <c r="I217" s="52" t="str">
        <f t="shared" si="24"/>
        <v>1</v>
      </c>
      <c r="J217" s="53" t="str">
        <f t="shared" si="26"/>
        <v>Профессиональное обучение</v>
      </c>
      <c r="K217" s="53" t="str">
        <f>CONCATENATE(C217," (",G217," ч.)",)&amp;IF(D217="ПО"," "&amp;CHOOSE(MATCH(E217,{"ПП","ПО","ПК","ППЗ"},0),"-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служащих")&amp;IF(AND(D217="ПО",H217&lt;&gt;"")," ("&amp;H217&amp;")",""),IF(D217="ДПО"," "&amp;IF(E217="ПК","- повышение квалификации",IF(E217="ПП","- профессиональная переподготовка","")),IF(D217="курсы"," - программа обучения","")))</f>
        <v>Истопник (40 ч.) - повышение квалификации рабочих и служащих (1 разряд)</v>
      </c>
      <c r="L217" s="48" t="str">
        <f t="shared" si="27"/>
        <v>Повышение квалификации рабочих и служащих</v>
      </c>
      <c r="M217" s="57" t="s">
        <v>1715</v>
      </c>
      <c r="N217" s="58">
        <v>22</v>
      </c>
    </row>
    <row r="218" spans="1:14" x14ac:dyDescent="0.35">
      <c r="A218" s="39" t="s">
        <v>159</v>
      </c>
      <c r="B218" s="54" t="s">
        <v>158</v>
      </c>
      <c r="C218" s="43" t="s">
        <v>155</v>
      </c>
      <c r="D218" s="52" t="s">
        <v>8</v>
      </c>
      <c r="E218" s="52" t="s">
        <v>15</v>
      </c>
      <c r="F218" s="52" t="str">
        <f t="shared" si="25"/>
        <v>ППЗ</v>
      </c>
      <c r="G218" s="45">
        <v>8</v>
      </c>
      <c r="H218" s="45"/>
      <c r="I218" s="52" t="str">
        <f t="shared" si="24"/>
        <v/>
      </c>
      <c r="J218" s="53" t="str">
        <f t="shared" si="26"/>
        <v>Профессиональное обучение</v>
      </c>
      <c r="K218" s="53" t="str">
        <f>CONCATENATE(C218," (",G218," ч.)",)&amp;IF(D218="ПО"," "&amp;CHOOSE(MATCH(E218,{"ПП","ПО","ПК","ППЗ"},0),"-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служащих")&amp;IF(AND(D218="ПО",H218&lt;&gt;"")," ("&amp;H218&amp;")",""),IF(D218="ДПО"," "&amp;IF(E218="ПК","- повышение квалификации",IF(E218="ПП","- профессиональная переподготовка","")),IF(D218="курсы"," - программа обучения","")))</f>
        <v>Истопник (8 ч.) - периодическая проверка знаний рабочих и служащих</v>
      </c>
      <c r="L218" s="48" t="str">
        <f t="shared" si="27"/>
        <v>Периодическая проверка знаний рабочих и служащих</v>
      </c>
      <c r="M218" s="57" t="s">
        <v>1715</v>
      </c>
      <c r="N218" s="58">
        <v>22</v>
      </c>
    </row>
    <row r="219" spans="1:14" x14ac:dyDescent="0.35">
      <c r="A219" s="39" t="s">
        <v>154</v>
      </c>
      <c r="B219" s="54" t="s">
        <v>153</v>
      </c>
      <c r="C219" s="43" t="s">
        <v>155</v>
      </c>
      <c r="D219" s="52" t="s">
        <v>8</v>
      </c>
      <c r="E219" s="52" t="s">
        <v>12</v>
      </c>
      <c r="F219" s="52" t="str">
        <f t="shared" si="25"/>
        <v>ПП</v>
      </c>
      <c r="G219" s="45">
        <v>80</v>
      </c>
      <c r="H219" s="45" t="s">
        <v>1686</v>
      </c>
      <c r="I219" s="52" t="str">
        <f t="shared" si="24"/>
        <v>1</v>
      </c>
      <c r="J219" s="53" t="str">
        <f t="shared" si="26"/>
        <v>Профессиональное обучение</v>
      </c>
      <c r="K219" s="53" t="str">
        <f>CONCATENATE(C219," (",G219," ч.)",)&amp;IF(D219="ПО"," "&amp;CHOOSE(MATCH(E219,{"ПП","ПО","ПК","ППЗ"},0),"-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служащих")&amp;IF(AND(D219="ПО",H219&lt;&gt;"")," ("&amp;H219&amp;")",""),IF(D219="ДПО"," "&amp;IF(E219="ПК","- повышение квалификации",IF(E219="ПП","- профессиональная переподготовка","")),IF(D219="курсы"," - программа обучения","")))</f>
        <v>Истопник (80 ч.) - профессиональная переподготовка рабочих и служащих (1 разряд)</v>
      </c>
      <c r="L219" s="48" t="str">
        <f t="shared" si="27"/>
        <v>Профессиональная переподготовка рабочих и служащих</v>
      </c>
      <c r="M219" s="57" t="s">
        <v>1715</v>
      </c>
      <c r="N219" s="58">
        <v>22</v>
      </c>
    </row>
    <row r="220" spans="1:14" x14ac:dyDescent="0.35">
      <c r="A220" s="39" t="s">
        <v>161</v>
      </c>
      <c r="B220" s="54" t="s">
        <v>160</v>
      </c>
      <c r="C220" s="43" t="s">
        <v>162</v>
      </c>
      <c r="D220" s="52" t="s">
        <v>8</v>
      </c>
      <c r="E220" s="52" t="s">
        <v>12</v>
      </c>
      <c r="F220" s="52" t="str">
        <f t="shared" si="25"/>
        <v>ПП</v>
      </c>
      <c r="G220" s="45">
        <v>144</v>
      </c>
      <c r="H220" s="45" t="s">
        <v>1674</v>
      </c>
      <c r="I220" s="52" t="str">
        <f t="shared" ref="I220:I252" si="28">SUBSTITUTE(SUBSTITUTE(H220," разряд",""),"разряд","")</f>
        <v>3</v>
      </c>
      <c r="J220" s="53" t="str">
        <f t="shared" si="26"/>
        <v>Профессиональное обучение</v>
      </c>
      <c r="K220" s="53" t="str">
        <f>CONCATENATE(C220," (",G220," ч.)",)&amp;IF(D220="ПО"," "&amp;CHOOSE(MATCH(E220,{"ПП","ПО","ПК","ППЗ"},0),"-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служащих")&amp;IF(AND(D220="ПО",H220&lt;&gt;"")," ("&amp;H220&amp;")",""),IF(D220="ДПО"," "&amp;IF(E220="ПК","- повышение квалификации",IF(E220="ПП","- профессиональная переподготовка","")),IF(D220="курсы"," - программа обучения","")))</f>
        <v>Кабельщик-спайщик (144 ч.) - профессиональная переподготовка рабочих и служащих (3 разряд)</v>
      </c>
      <c r="L220" s="48" t="str">
        <f t="shared" si="27"/>
        <v>Профессиональная переподготовка рабочих и служащих</v>
      </c>
      <c r="M220" s="57" t="s">
        <v>1715</v>
      </c>
      <c r="N220" s="58">
        <v>22</v>
      </c>
    </row>
    <row r="221" spans="1:14" x14ac:dyDescent="0.35">
      <c r="A221" s="39" t="s">
        <v>164</v>
      </c>
      <c r="B221" s="54" t="s">
        <v>163</v>
      </c>
      <c r="C221" s="43" t="s">
        <v>162</v>
      </c>
      <c r="D221" s="52" t="s">
        <v>8</v>
      </c>
      <c r="E221" s="52" t="s">
        <v>9</v>
      </c>
      <c r="F221" s="52" t="str">
        <f t="shared" si="25"/>
        <v>ПК</v>
      </c>
      <c r="G221" s="45">
        <v>72</v>
      </c>
      <c r="H221" s="45" t="s">
        <v>1687</v>
      </c>
      <c r="I221" s="52" t="str">
        <f t="shared" si="28"/>
        <v>4-8</v>
      </c>
      <c r="J221" s="53" t="str">
        <f t="shared" si="26"/>
        <v>Профессиональное обучение</v>
      </c>
      <c r="K221" s="53" t="str">
        <f>CONCATENATE(C221," (",G221," ч.)",)&amp;IF(D221="ПО"," "&amp;CHOOSE(MATCH(E221,{"ПП","ПО","ПК","ППЗ"},0),"-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служащих")&amp;IF(AND(D221="ПО",H221&lt;&gt;"")," ("&amp;H221&amp;")",""),IF(D221="ДПО"," "&amp;IF(E221="ПК","- повышение квалификации",IF(E221="ПП","- профессиональная переподготовка","")),IF(D221="курсы"," - программа обучения","")))</f>
        <v>Кабельщик-спайщик (72 ч.) - повышение квалификации рабочих и служащих (4-8 разряд)</v>
      </c>
      <c r="L221" s="48" t="str">
        <f t="shared" si="27"/>
        <v>Повышение квалификации рабочих и служащих</v>
      </c>
      <c r="M221" s="57" t="s">
        <v>1715</v>
      </c>
      <c r="N221" s="58">
        <v>22</v>
      </c>
    </row>
    <row r="222" spans="1:14" x14ac:dyDescent="0.35">
      <c r="A222" s="39" t="s">
        <v>166</v>
      </c>
      <c r="B222" s="54" t="s">
        <v>165</v>
      </c>
      <c r="C222" s="43" t="s">
        <v>162</v>
      </c>
      <c r="D222" s="52" t="s">
        <v>8</v>
      </c>
      <c r="E222" s="52" t="s">
        <v>15</v>
      </c>
      <c r="F222" s="52" t="str">
        <f t="shared" si="25"/>
        <v>ППЗ</v>
      </c>
      <c r="G222" s="45">
        <v>8</v>
      </c>
      <c r="H222" s="45"/>
      <c r="I222" s="52" t="str">
        <f t="shared" si="28"/>
        <v/>
      </c>
      <c r="J222" s="53" t="str">
        <f t="shared" si="26"/>
        <v>Профессиональное обучение</v>
      </c>
      <c r="K222" s="53" t="str">
        <f>CONCATENATE(C222," (",G222," ч.)",)&amp;IF(D222="ПО"," "&amp;CHOOSE(MATCH(E222,{"ПП","ПО","ПК","ППЗ"},0),"-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служащих")&amp;IF(AND(D222="ПО",H222&lt;&gt;"")," ("&amp;H222&amp;")",""),IF(D222="ДПО"," "&amp;IF(E222="ПК","- повышение квалификации",IF(E222="ПП","- профессиональная переподготовка","")),IF(D222="курсы"," - программа обучения","")))</f>
        <v>Кабельщик-спайщик (8 ч.) - периодическая проверка знаний рабочих и служащих</v>
      </c>
      <c r="L222" s="48" t="str">
        <f t="shared" si="27"/>
        <v>Периодическая проверка знаний рабочих и служащих</v>
      </c>
      <c r="M222" s="57" t="s">
        <v>1715</v>
      </c>
      <c r="N222" s="58">
        <v>22</v>
      </c>
    </row>
    <row r="223" spans="1:14" x14ac:dyDescent="0.35">
      <c r="A223" s="39" t="s">
        <v>171</v>
      </c>
      <c r="B223" s="54" t="s">
        <v>170</v>
      </c>
      <c r="C223" s="43" t="s">
        <v>169</v>
      </c>
      <c r="D223" s="52" t="s">
        <v>8</v>
      </c>
      <c r="E223" s="52" t="s">
        <v>9</v>
      </c>
      <c r="F223" s="52" t="str">
        <f t="shared" si="25"/>
        <v>ПК</v>
      </c>
      <c r="G223" s="45">
        <v>40</v>
      </c>
      <c r="H223" s="45" t="s">
        <v>1684</v>
      </c>
      <c r="I223" s="52" t="str">
        <f t="shared" si="28"/>
        <v>4-6</v>
      </c>
      <c r="J223" s="53" t="str">
        <f t="shared" si="26"/>
        <v>Профессиональное обучение</v>
      </c>
      <c r="K223" s="53" t="str">
        <f>CONCATENATE(C223," (",G223," ч.)",)&amp;IF(D223="ПО"," "&amp;CHOOSE(MATCH(E223,{"ПП","ПО","ПК","ППЗ"},0),"-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служащих")&amp;IF(AND(D223="ПО",H223&lt;&gt;"")," ("&amp;H223&amp;")",""),IF(D223="ДПО"," "&amp;IF(E223="ПК","- повышение квалификации",IF(E223="ПП","- профессиональная переподготовка","")),IF(D223="курсы"," - программа обучения","")))</f>
        <v>Каменщик (40 ч.) - повышение квалификации рабочих и служащих (4-6 разряд)</v>
      </c>
      <c r="L223" s="48" t="str">
        <f t="shared" si="27"/>
        <v>Повышение квалификации рабочих и служащих</v>
      </c>
      <c r="M223" s="57" t="s">
        <v>1715</v>
      </c>
      <c r="N223" s="58">
        <v>22</v>
      </c>
    </row>
    <row r="224" spans="1:14" x14ac:dyDescent="0.35">
      <c r="A224" s="39" t="s">
        <v>173</v>
      </c>
      <c r="B224" s="54" t="s">
        <v>172</v>
      </c>
      <c r="C224" s="43" t="s">
        <v>169</v>
      </c>
      <c r="D224" s="52" t="s">
        <v>8</v>
      </c>
      <c r="E224" s="52" t="s">
        <v>15</v>
      </c>
      <c r="F224" s="52" t="str">
        <f t="shared" si="25"/>
        <v>ППЗ</v>
      </c>
      <c r="G224" s="45">
        <v>8</v>
      </c>
      <c r="H224" s="45"/>
      <c r="I224" s="52" t="str">
        <f t="shared" si="28"/>
        <v/>
      </c>
      <c r="J224" s="53" t="str">
        <f t="shared" si="26"/>
        <v>Профессиональное обучение</v>
      </c>
      <c r="K224" s="53" t="str">
        <f>CONCATENATE(C224," (",G224," ч.)",)&amp;IF(D224="ПО"," "&amp;CHOOSE(MATCH(E224,{"ПП","ПО","ПК","ППЗ"},0),"-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служащих")&amp;IF(AND(D224="ПО",H224&lt;&gt;"")," ("&amp;H224&amp;")",""),IF(D224="ДПО"," "&amp;IF(E224="ПК","- повышение квалификации",IF(E224="ПП","- профессиональная переподготовка","")),IF(D224="курсы"," - программа обучения","")))</f>
        <v>Каменщик (8 ч.) - периодическая проверка знаний рабочих и служащих</v>
      </c>
      <c r="L224" s="48" t="str">
        <f t="shared" si="27"/>
        <v>Периодическая проверка знаний рабочих и служащих</v>
      </c>
      <c r="M224" s="57" t="s">
        <v>1715</v>
      </c>
      <c r="N224" s="58">
        <v>22</v>
      </c>
    </row>
    <row r="225" spans="1:14" x14ac:dyDescent="0.35">
      <c r="A225" s="39" t="s">
        <v>168</v>
      </c>
      <c r="B225" s="54" t="s">
        <v>167</v>
      </c>
      <c r="C225" s="43" t="s">
        <v>169</v>
      </c>
      <c r="D225" s="52" t="s">
        <v>8</v>
      </c>
      <c r="E225" s="52" t="s">
        <v>12</v>
      </c>
      <c r="F225" s="52" t="str">
        <f t="shared" si="25"/>
        <v>ПП</v>
      </c>
      <c r="G225" s="45">
        <v>80</v>
      </c>
      <c r="H225" s="45" t="s">
        <v>1678</v>
      </c>
      <c r="I225" s="52" t="str">
        <f t="shared" si="28"/>
        <v>2-3</v>
      </c>
      <c r="J225" s="53" t="str">
        <f t="shared" si="26"/>
        <v>Профессиональное обучение</v>
      </c>
      <c r="K225" s="53" t="str">
        <f>CONCATENATE(C225," (",G225," ч.)",)&amp;IF(D225="ПО"," "&amp;CHOOSE(MATCH(E225,{"ПП","ПО","ПК","ППЗ"},0),"-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служащих")&amp;IF(AND(D225="ПО",H225&lt;&gt;"")," ("&amp;H225&amp;")",""),IF(D225="ДПО"," "&amp;IF(E225="ПК","- повышение квалификации",IF(E225="ПП","- профессиональная переподготовка","")),IF(D225="курсы"," - программа обучения","")))</f>
        <v>Каменщик (80 ч.) - профессиональная переподготовка рабочих и служащих (2-3 разряд)</v>
      </c>
      <c r="L225" s="48" t="str">
        <f t="shared" si="27"/>
        <v>Профессиональная переподготовка рабочих и служащих</v>
      </c>
      <c r="M225" s="57" t="s">
        <v>1715</v>
      </c>
      <c r="N225" s="58">
        <v>22</v>
      </c>
    </row>
    <row r="226" spans="1:14" x14ac:dyDescent="0.35">
      <c r="A226" s="39" t="s">
        <v>1326</v>
      </c>
      <c r="B226" s="54" t="s">
        <v>1325</v>
      </c>
      <c r="C226" s="43" t="s">
        <v>1324</v>
      </c>
      <c r="D226" s="52" t="s">
        <v>8</v>
      </c>
      <c r="E226" s="52" t="s">
        <v>12</v>
      </c>
      <c r="F226" s="52" t="str">
        <f t="shared" si="25"/>
        <v>ПП</v>
      </c>
      <c r="G226" s="45">
        <v>144</v>
      </c>
      <c r="H226" s="45"/>
      <c r="I226" s="52" t="str">
        <f t="shared" si="28"/>
        <v/>
      </c>
      <c r="J226" s="53" t="str">
        <f t="shared" si="26"/>
        <v>Профессиональное обучение</v>
      </c>
      <c r="K226" s="53" t="str">
        <f>CONCATENATE(C226," (",G226," ч.)",)&amp;IF(D226="ПО"," "&amp;CHOOSE(MATCH(E226,{"ПП","ПО","ПК","ППЗ"},0),"-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служащих")&amp;IF(AND(D226="ПО",H226&lt;&gt;"")," ("&amp;H226&amp;")",""),IF(D226="ДПО"," "&amp;IF(E226="ПК","- повышение квалификации",IF(E226="ПП","- профессиональная переподготовка","")),IF(D226="курсы"," - программа обучения","")))</f>
        <v>Каротажник (144 ч.) - профессиональная переподготовка рабочих и служащих</v>
      </c>
      <c r="L226" s="48" t="str">
        <f t="shared" si="27"/>
        <v>Профессиональная переподготовка рабочих и служащих</v>
      </c>
      <c r="M226" s="57" t="s">
        <v>1715</v>
      </c>
      <c r="N226" s="58">
        <v>22</v>
      </c>
    </row>
    <row r="227" spans="1:14" x14ac:dyDescent="0.35">
      <c r="A227" s="39" t="s">
        <v>1323</v>
      </c>
      <c r="B227" s="54" t="s">
        <v>1322</v>
      </c>
      <c r="C227" s="43" t="s">
        <v>1324</v>
      </c>
      <c r="D227" s="52" t="s">
        <v>8</v>
      </c>
      <c r="E227" s="52" t="s">
        <v>8</v>
      </c>
      <c r="F227" s="52" t="str">
        <f t="shared" si="25"/>
        <v>ПО</v>
      </c>
      <c r="G227" s="45">
        <v>160</v>
      </c>
      <c r="H227" s="45"/>
      <c r="I227" s="52" t="str">
        <f t="shared" si="28"/>
        <v/>
      </c>
      <c r="J227" s="53" t="str">
        <f t="shared" si="26"/>
        <v>Профессиональное обучение</v>
      </c>
      <c r="K227" s="53" t="str">
        <f>CONCATENATE(C227," (",G227," ч.)",)&amp;IF(D227="ПО"," "&amp;CHOOSE(MATCH(E227,{"ПП","ПО","ПК","ППЗ"},0),"-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служащих")&amp;IF(AND(D227="ПО",H227&lt;&gt;"")," ("&amp;H227&amp;")",""),IF(D227="ДПО"," "&amp;IF(E227="ПК","- повышение квалификации",IF(E227="ПП","- профессиональная переподготовка","")),IF(D227="курсы"," - программа обучения","")))</f>
        <v>Каротажник (160 ч.) - профессиональная подготовка рабочих и служащих</v>
      </c>
      <c r="L227" s="48" t="str">
        <f t="shared" si="27"/>
        <v>Профессиональная подготовка рабочих и служащих</v>
      </c>
      <c r="M227" s="57" t="s">
        <v>1715</v>
      </c>
      <c r="N227" s="58">
        <v>22</v>
      </c>
    </row>
    <row r="228" spans="1:14" x14ac:dyDescent="0.35">
      <c r="A228" s="39" t="s">
        <v>1328</v>
      </c>
      <c r="B228" s="54" t="s">
        <v>1327</v>
      </c>
      <c r="C228" s="43" t="s">
        <v>1324</v>
      </c>
      <c r="D228" s="52" t="s">
        <v>8</v>
      </c>
      <c r="E228" s="52" t="s">
        <v>9</v>
      </c>
      <c r="F228" s="52" t="str">
        <f t="shared" si="25"/>
        <v>ПК</v>
      </c>
      <c r="G228" s="45">
        <v>72</v>
      </c>
      <c r="H228" s="45"/>
      <c r="I228" s="52" t="str">
        <f t="shared" si="28"/>
        <v/>
      </c>
      <c r="J228" s="53" t="str">
        <f t="shared" si="26"/>
        <v>Профессиональное обучение</v>
      </c>
      <c r="K228" s="53" t="str">
        <f>CONCATENATE(C228," (",G228," ч.)",)&amp;IF(D228="ПО"," "&amp;CHOOSE(MATCH(E228,{"ПП","ПО","ПК","ППЗ"},0),"-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служащих")&amp;IF(AND(D228="ПО",H228&lt;&gt;"")," ("&amp;H228&amp;")",""),IF(D228="ДПО"," "&amp;IF(E228="ПК","- повышение квалификации",IF(E228="ПП","- профессиональная переподготовка","")),IF(D228="курсы"," - программа обучения","")))</f>
        <v>Каротажник (72 ч.) - повышение квалификации рабочих и служащих</v>
      </c>
      <c r="L228" s="48" t="str">
        <f t="shared" si="27"/>
        <v>Повышение квалификации рабочих и служащих</v>
      </c>
      <c r="M228" s="57" t="s">
        <v>1715</v>
      </c>
      <c r="N228" s="58">
        <v>22</v>
      </c>
    </row>
    <row r="229" spans="1:14" x14ac:dyDescent="0.35">
      <c r="A229" s="39" t="s">
        <v>1330</v>
      </c>
      <c r="B229" s="54" t="s">
        <v>1329</v>
      </c>
      <c r="C229" s="43" t="s">
        <v>1324</v>
      </c>
      <c r="D229" s="52" t="s">
        <v>8</v>
      </c>
      <c r="E229" s="52" t="s">
        <v>15</v>
      </c>
      <c r="F229" s="52" t="str">
        <f t="shared" si="25"/>
        <v>ППЗ</v>
      </c>
      <c r="G229" s="45">
        <v>8</v>
      </c>
      <c r="H229" s="45"/>
      <c r="I229" s="52" t="str">
        <f t="shared" si="28"/>
        <v/>
      </c>
      <c r="J229" s="53" t="str">
        <f t="shared" si="26"/>
        <v>Профессиональное обучение</v>
      </c>
      <c r="K229" s="53" t="str">
        <f>CONCATENATE(C229," (",G229," ч.)",)&amp;IF(D229="ПО"," "&amp;CHOOSE(MATCH(E229,{"ПП","ПО","ПК","ППЗ"},0),"-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служащих")&amp;IF(AND(D229="ПО",H229&lt;&gt;"")," ("&amp;H229&amp;")",""),IF(D229="ДПО"," "&amp;IF(E229="ПК","- повышение квалификации",IF(E229="ПП","- профессиональная переподготовка","")),IF(D229="курсы"," - программа обучения","")))</f>
        <v>Каротажник (8 ч.) - периодическая проверка знаний рабочих и служащих</v>
      </c>
      <c r="L229" s="48" t="str">
        <f t="shared" si="27"/>
        <v>Периодическая проверка знаний рабочих и служащих</v>
      </c>
      <c r="M229" s="57" t="s">
        <v>1715</v>
      </c>
      <c r="N229" s="58">
        <v>22</v>
      </c>
    </row>
    <row r="230" spans="1:14" x14ac:dyDescent="0.35">
      <c r="A230" s="39" t="s">
        <v>179</v>
      </c>
      <c r="B230" s="54" t="s">
        <v>178</v>
      </c>
      <c r="C230" s="43" t="s">
        <v>176</v>
      </c>
      <c r="D230" s="52" t="s">
        <v>8</v>
      </c>
      <c r="E230" s="52" t="s">
        <v>8</v>
      </c>
      <c r="F230" s="52" t="str">
        <f t="shared" si="25"/>
        <v>ПО</v>
      </c>
      <c r="G230" s="45" t="s">
        <v>180</v>
      </c>
      <c r="H230" s="45" t="s">
        <v>1686</v>
      </c>
      <c r="I230" s="52" t="str">
        <f t="shared" si="28"/>
        <v>1</v>
      </c>
      <c r="J230" s="53" t="str">
        <f t="shared" si="26"/>
        <v>Профессиональное обучение</v>
      </c>
      <c r="K230" s="53" t="str">
        <f>CONCATENATE(C230," (",G230," ч.)",)&amp;IF(D230="ПО"," "&amp;CHOOSE(MATCH(E230,{"ПП","ПО","ПК","ППЗ"},0),"-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служащих")&amp;IF(AND(D230="ПО",H230&lt;&gt;"")," ("&amp;H230&amp;")",""),IF(D230="ДПО"," "&amp;IF(E230="ПК","- повышение квалификации",IF(E230="ПП","- профессиональная переподготовка","")),IF(D230="курсы"," - программа обучения","")))</f>
        <v>Кладовщик (102 ч.) - профессиональная подготовка рабочих и служащих (1 разряд)</v>
      </c>
      <c r="L230" s="48" t="str">
        <f t="shared" si="27"/>
        <v>Профессиональная подготовка рабочих и служащих</v>
      </c>
      <c r="M230" s="57" t="s">
        <v>1715</v>
      </c>
      <c r="N230" s="58">
        <v>22</v>
      </c>
    </row>
    <row r="231" spans="1:14" x14ac:dyDescent="0.35">
      <c r="A231" s="39" t="s">
        <v>182</v>
      </c>
      <c r="B231" s="54" t="s">
        <v>181</v>
      </c>
      <c r="C231" s="43" t="s">
        <v>176</v>
      </c>
      <c r="D231" s="52" t="s">
        <v>8</v>
      </c>
      <c r="E231" s="52" t="s">
        <v>9</v>
      </c>
      <c r="F231" s="52" t="str">
        <f t="shared" si="25"/>
        <v>ПК</v>
      </c>
      <c r="G231" s="45" t="s">
        <v>183</v>
      </c>
      <c r="H231" s="45" t="s">
        <v>1678</v>
      </c>
      <c r="I231" s="52" t="str">
        <f t="shared" si="28"/>
        <v>2-3</v>
      </c>
      <c r="J231" s="53" t="str">
        <f t="shared" si="26"/>
        <v>Профессиональное обучение</v>
      </c>
      <c r="K231" s="53" t="str">
        <f>CONCATENATE(C231," (",G231," ч.)",)&amp;IF(D231="ПО"," "&amp;CHOOSE(MATCH(E231,{"ПП","ПО","ПК","ППЗ"},0),"-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служащих")&amp;IF(AND(D231="ПО",H231&lt;&gt;"")," ("&amp;H231&amp;")",""),IF(D231="ДПО"," "&amp;IF(E231="ПК","- повышение квалификации",IF(E231="ПП","- профессиональная переподготовка","")),IF(D231="курсы"," - программа обучения","")))</f>
        <v>Кладовщик (40 ч.) - повышение квалификации рабочих и служащих (2-3 разряд)</v>
      </c>
      <c r="L231" s="48" t="str">
        <f t="shared" si="27"/>
        <v>Повышение квалификации рабочих и служащих</v>
      </c>
      <c r="M231" s="57" t="s">
        <v>1715</v>
      </c>
      <c r="N231" s="58">
        <v>22</v>
      </c>
    </row>
    <row r="232" spans="1:14" x14ac:dyDescent="0.35">
      <c r="A232" s="39" t="s">
        <v>185</v>
      </c>
      <c r="B232" s="54" t="s">
        <v>184</v>
      </c>
      <c r="C232" s="43" t="s">
        <v>176</v>
      </c>
      <c r="D232" s="52" t="s">
        <v>8</v>
      </c>
      <c r="E232" s="52" t="s">
        <v>15</v>
      </c>
      <c r="F232" s="52" t="str">
        <f t="shared" si="25"/>
        <v>ППЗ</v>
      </c>
      <c r="G232" s="45">
        <v>8</v>
      </c>
      <c r="H232" s="45"/>
      <c r="I232" s="52" t="str">
        <f t="shared" si="28"/>
        <v/>
      </c>
      <c r="J232" s="53" t="str">
        <f t="shared" si="26"/>
        <v>Профессиональное обучение</v>
      </c>
      <c r="K232" s="53" t="str">
        <f>CONCATENATE(C232," (",G232," ч.)",)&amp;IF(D232="ПО"," "&amp;CHOOSE(MATCH(E232,{"ПП","ПО","ПК","ППЗ"},0),"-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служащих")&amp;IF(AND(D232="ПО",H232&lt;&gt;"")," ("&amp;H232&amp;")",""),IF(D232="ДПО"," "&amp;IF(E232="ПК","- повышение квалификации",IF(E232="ПП","- профессиональная переподготовка","")),IF(D232="курсы"," - программа обучения","")))</f>
        <v>Кладовщик (8 ч.) - периодическая проверка знаний рабочих и служащих</v>
      </c>
      <c r="L232" s="48" t="str">
        <f t="shared" si="27"/>
        <v>Периодическая проверка знаний рабочих и служащих</v>
      </c>
      <c r="M232" s="57" t="s">
        <v>1715</v>
      </c>
      <c r="N232" s="58">
        <v>22</v>
      </c>
    </row>
    <row r="233" spans="1:14" x14ac:dyDescent="0.35">
      <c r="A233" s="39" t="s">
        <v>175</v>
      </c>
      <c r="B233" s="54" t="s">
        <v>174</v>
      </c>
      <c r="C233" s="43" t="s">
        <v>176</v>
      </c>
      <c r="D233" s="52" t="s">
        <v>8</v>
      </c>
      <c r="E233" s="52" t="s">
        <v>12</v>
      </c>
      <c r="F233" s="52" t="str">
        <f t="shared" si="25"/>
        <v>ПП</v>
      </c>
      <c r="G233" s="45" t="s">
        <v>177</v>
      </c>
      <c r="H233" s="45" t="s">
        <v>1685</v>
      </c>
      <c r="I233" s="52" t="str">
        <f t="shared" si="28"/>
        <v>1-2</v>
      </c>
      <c r="J233" s="53" t="str">
        <f t="shared" si="26"/>
        <v>Профессиональное обучение</v>
      </c>
      <c r="K233" s="53" t="str">
        <f>CONCATENATE(C233," (",G233," ч.)",)&amp;IF(D233="ПО"," "&amp;CHOOSE(MATCH(E233,{"ПП","ПО","ПК","ППЗ"},0),"-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служащих")&amp;IF(AND(D233="ПО",H233&lt;&gt;"")," ("&amp;H233&amp;")",""),IF(D233="ДПО"," "&amp;IF(E233="ПК","- повышение квалификации",IF(E233="ПП","- профессиональная переподготовка","")),IF(D233="курсы"," - программа обучения","")))</f>
        <v>Кладовщик (88 ч.) - профессиональная переподготовка рабочих и служащих (1-2 разряд)</v>
      </c>
      <c r="L233" s="48" t="str">
        <f t="shared" si="27"/>
        <v>Профессиональная переподготовка рабочих и служащих</v>
      </c>
      <c r="M233" s="57" t="s">
        <v>1715</v>
      </c>
      <c r="N233" s="58">
        <v>22</v>
      </c>
    </row>
    <row r="234" spans="1:14" x14ac:dyDescent="0.35">
      <c r="A234" s="39" t="s">
        <v>1335</v>
      </c>
      <c r="B234" s="54" t="s">
        <v>1334</v>
      </c>
      <c r="C234" s="43" t="s">
        <v>1333</v>
      </c>
      <c r="D234" s="52" t="s">
        <v>8</v>
      </c>
      <c r="E234" s="52" t="s">
        <v>12</v>
      </c>
      <c r="F234" s="52" t="str">
        <f t="shared" si="25"/>
        <v>ПП</v>
      </c>
      <c r="G234" s="45">
        <v>144</v>
      </c>
      <c r="H234" s="45"/>
      <c r="I234" s="52" t="str">
        <f t="shared" si="28"/>
        <v/>
      </c>
      <c r="J234" s="53" t="str">
        <f t="shared" si="26"/>
        <v>Профессиональное обучение</v>
      </c>
      <c r="K234" s="53" t="str">
        <f>CONCATENATE(C234," (",G234," ч.)",)&amp;IF(D234="ПО"," "&amp;CHOOSE(MATCH(E234,{"ПП","ПО","ПК","ППЗ"},0),"-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служащих")&amp;IF(AND(D234="ПО",H234&lt;&gt;"")," ("&amp;H234&amp;")",""),IF(D234="ДПО"," "&amp;IF(E234="ПК","- повышение квалификации",IF(E234="ПП","- профессиональная переподготовка","")),IF(D234="курсы"," - программа обучения","")))</f>
        <v>Контролер деревообрабатывающего производства (144 ч.) - профессиональная переподготовка рабочих и служащих</v>
      </c>
      <c r="L234" s="48" t="str">
        <f t="shared" si="27"/>
        <v>Профессиональная переподготовка рабочих и служащих</v>
      </c>
      <c r="M234" s="57" t="s">
        <v>1715</v>
      </c>
      <c r="N234" s="58">
        <v>22</v>
      </c>
    </row>
    <row r="235" spans="1:14" x14ac:dyDescent="0.35">
      <c r="A235" s="39" t="s">
        <v>1332</v>
      </c>
      <c r="B235" s="54" t="s">
        <v>1331</v>
      </c>
      <c r="C235" s="43" t="s">
        <v>1333</v>
      </c>
      <c r="D235" s="52" t="s">
        <v>8</v>
      </c>
      <c r="E235" s="52" t="s">
        <v>8</v>
      </c>
      <c r="F235" s="52" t="str">
        <f t="shared" si="25"/>
        <v>ПО</v>
      </c>
      <c r="G235" s="45">
        <v>160</v>
      </c>
      <c r="H235" s="45"/>
      <c r="I235" s="52" t="str">
        <f t="shared" si="28"/>
        <v/>
      </c>
      <c r="J235" s="53" t="str">
        <f t="shared" si="26"/>
        <v>Профессиональное обучение</v>
      </c>
      <c r="K235" s="53" t="str">
        <f>CONCATENATE(C235," (",G235," ч.)",)&amp;IF(D235="ПО"," "&amp;CHOOSE(MATCH(E235,{"ПП","ПО","ПК","ППЗ"},0),"-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служащих")&amp;IF(AND(D235="ПО",H235&lt;&gt;"")," ("&amp;H235&amp;")",""),IF(D235="ДПО"," "&amp;IF(E235="ПК","- повышение квалификации",IF(E235="ПП","- профессиональная переподготовка","")),IF(D235="курсы"," - программа обучения","")))</f>
        <v>Контролер деревообрабатывающего производства (160 ч.) - профессиональная подготовка рабочих и служащих</v>
      </c>
      <c r="L235" s="48" t="str">
        <f t="shared" si="27"/>
        <v>Профессиональная подготовка рабочих и служащих</v>
      </c>
      <c r="M235" s="57" t="s">
        <v>1715</v>
      </c>
      <c r="N235" s="58">
        <v>22</v>
      </c>
    </row>
    <row r="236" spans="1:14" x14ac:dyDescent="0.35">
      <c r="A236" s="39" t="s">
        <v>1337</v>
      </c>
      <c r="B236" s="54" t="s">
        <v>1336</v>
      </c>
      <c r="C236" s="43" t="s">
        <v>1333</v>
      </c>
      <c r="D236" s="52" t="s">
        <v>8</v>
      </c>
      <c r="E236" s="52" t="s">
        <v>9</v>
      </c>
      <c r="F236" s="52" t="str">
        <f t="shared" si="25"/>
        <v>ПК</v>
      </c>
      <c r="G236" s="45">
        <v>72</v>
      </c>
      <c r="H236" s="45"/>
      <c r="I236" s="52" t="str">
        <f t="shared" si="28"/>
        <v/>
      </c>
      <c r="J236" s="53" t="str">
        <f t="shared" si="26"/>
        <v>Профессиональное обучение</v>
      </c>
      <c r="K236" s="53" t="str">
        <f>CONCATENATE(C236," (",G236," ч.)",)&amp;IF(D236="ПО"," "&amp;CHOOSE(MATCH(E236,{"ПП","ПО","ПК","ППЗ"},0),"-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служащих")&amp;IF(AND(D236="ПО",H236&lt;&gt;"")," ("&amp;H236&amp;")",""),IF(D236="ДПО"," "&amp;IF(E236="ПК","- повышение квалификации",IF(E236="ПП","- профессиональная переподготовка","")),IF(D236="курсы"," - программа обучения","")))</f>
        <v>Контролер деревообрабатывающего производства (72 ч.) - повышение квалификации рабочих и служащих</v>
      </c>
      <c r="L236" s="48" t="str">
        <f t="shared" si="27"/>
        <v>Повышение квалификации рабочих и служащих</v>
      </c>
      <c r="M236" s="57" t="s">
        <v>1715</v>
      </c>
      <c r="N236" s="58">
        <v>22</v>
      </c>
    </row>
    <row r="237" spans="1:14" x14ac:dyDescent="0.35">
      <c r="A237" s="39" t="s">
        <v>1339</v>
      </c>
      <c r="B237" s="54" t="s">
        <v>1338</v>
      </c>
      <c r="C237" s="43" t="s">
        <v>1333</v>
      </c>
      <c r="D237" s="52" t="s">
        <v>8</v>
      </c>
      <c r="E237" s="52" t="s">
        <v>15</v>
      </c>
      <c r="F237" s="52" t="str">
        <f t="shared" si="25"/>
        <v>ППЗ</v>
      </c>
      <c r="G237" s="45">
        <v>8</v>
      </c>
      <c r="H237" s="45"/>
      <c r="I237" s="52" t="str">
        <f t="shared" si="28"/>
        <v/>
      </c>
      <c r="J237" s="53" t="str">
        <f t="shared" si="26"/>
        <v>Профессиональное обучение</v>
      </c>
      <c r="K237" s="53" t="str">
        <f>CONCATENATE(C237," (",G237," ч.)",)&amp;IF(D237="ПО"," "&amp;CHOOSE(MATCH(E237,{"ПП","ПО","ПК","ППЗ"},0),"-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служащих")&amp;IF(AND(D237="ПО",H237&lt;&gt;"")," ("&amp;H237&amp;")",""),IF(D237="ДПО"," "&amp;IF(E237="ПК","- повышение квалификации",IF(E237="ПП","- профессиональная переподготовка","")),IF(D237="курсы"," - программа обучения","")))</f>
        <v>Контролер деревообрабатывающего производства (8 ч.) - периодическая проверка знаний рабочих и служащих</v>
      </c>
      <c r="L237" s="48" t="str">
        <f t="shared" si="27"/>
        <v>Периодическая проверка знаний рабочих и служащих</v>
      </c>
      <c r="M237" s="57" t="s">
        <v>1715</v>
      </c>
      <c r="N237" s="58">
        <v>22</v>
      </c>
    </row>
    <row r="238" spans="1:14" x14ac:dyDescent="0.35">
      <c r="A238" s="39" t="s">
        <v>187</v>
      </c>
      <c r="B238" s="54" t="s">
        <v>186</v>
      </c>
      <c r="C238" s="43" t="s">
        <v>188</v>
      </c>
      <c r="D238" s="52" t="s">
        <v>8</v>
      </c>
      <c r="E238" s="52" t="s">
        <v>9</v>
      </c>
      <c r="F238" s="52" t="str">
        <f t="shared" si="25"/>
        <v>ПК</v>
      </c>
      <c r="G238" s="45" t="s">
        <v>189</v>
      </c>
      <c r="H238" s="45" t="s">
        <v>1688</v>
      </c>
      <c r="I238" s="52" t="str">
        <f t="shared" si="28"/>
        <v>4</v>
      </c>
      <c r="J238" s="53" t="str">
        <f t="shared" si="26"/>
        <v>Профессиональное обучение</v>
      </c>
      <c r="K238" s="53" t="str">
        <f>CONCATENATE(C238," (",G238," ч.)",)&amp;IF(D238="ПО"," "&amp;CHOOSE(MATCH(E238,{"ПП","ПО","ПК","ППЗ"},0),"-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служащих")&amp;IF(AND(D238="ПО",H238&lt;&gt;"")," ("&amp;H238&amp;")",""),IF(D238="ДПО"," "&amp;IF(E238="ПК","- повышение квалификации",IF(E238="ПП","- профессиональная переподготовка","")),IF(D238="курсы"," - программа обучения","")))</f>
        <v>Контролер лома и отходов металла (120 ч.) - повышение квалификации рабочих и служащих (4 разряд)</v>
      </c>
      <c r="L238" s="48" t="str">
        <f t="shared" si="27"/>
        <v>Повышение квалификации рабочих и служащих</v>
      </c>
      <c r="M238" s="57" t="s">
        <v>1715</v>
      </c>
      <c r="N238" s="58">
        <v>22</v>
      </c>
    </row>
    <row r="239" spans="1:14" x14ac:dyDescent="0.35">
      <c r="A239" s="39" t="s">
        <v>191</v>
      </c>
      <c r="B239" s="54" t="s">
        <v>190</v>
      </c>
      <c r="C239" s="43" t="s">
        <v>188</v>
      </c>
      <c r="D239" s="52" t="s">
        <v>8</v>
      </c>
      <c r="E239" s="52" t="s">
        <v>12</v>
      </c>
      <c r="F239" s="52" t="str">
        <f t="shared" si="25"/>
        <v>ПП</v>
      </c>
      <c r="G239" s="45" t="s">
        <v>192</v>
      </c>
      <c r="H239" s="45" t="s">
        <v>1678</v>
      </c>
      <c r="I239" s="52" t="str">
        <f t="shared" si="28"/>
        <v>2-3</v>
      </c>
      <c r="J239" s="53" t="str">
        <f t="shared" si="26"/>
        <v>Профессиональное обучение</v>
      </c>
      <c r="K239" s="53" t="str">
        <f>CONCATENATE(C239," (",G239," ч.)",)&amp;IF(D239="ПО"," "&amp;CHOOSE(MATCH(E239,{"ПП","ПО","ПК","ППЗ"},0),"-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служащих")&amp;IF(AND(D239="ПО",H239&lt;&gt;"")," ("&amp;H239&amp;")",""),IF(D239="ДПО"," "&amp;IF(E239="ПК","- повышение квалификации",IF(E239="ПП","- профессиональная переподготовка","")),IF(D239="курсы"," - программа обучения","")))</f>
        <v>Контролер лома и отходов металла (180 ч.) - профессиональная переподготовка рабочих и служащих (2-3 разряд)</v>
      </c>
      <c r="L239" s="48" t="str">
        <f t="shared" si="27"/>
        <v>Профессиональная переподготовка рабочих и служащих</v>
      </c>
      <c r="M239" s="57" t="s">
        <v>1715</v>
      </c>
      <c r="N239" s="58">
        <v>22</v>
      </c>
    </row>
    <row r="240" spans="1:14" x14ac:dyDescent="0.35">
      <c r="A240" s="39" t="s">
        <v>194</v>
      </c>
      <c r="B240" s="54" t="s">
        <v>193</v>
      </c>
      <c r="C240" s="43" t="s">
        <v>188</v>
      </c>
      <c r="D240" s="52" t="s">
        <v>8</v>
      </c>
      <c r="E240" s="52" t="s">
        <v>8</v>
      </c>
      <c r="F240" s="52" t="str">
        <f t="shared" si="25"/>
        <v>ПО</v>
      </c>
      <c r="G240" s="45" t="s">
        <v>37</v>
      </c>
      <c r="H240" s="45" t="s">
        <v>1672</v>
      </c>
      <c r="I240" s="52" t="str">
        <f t="shared" si="28"/>
        <v>2</v>
      </c>
      <c r="J240" s="53" t="str">
        <f t="shared" si="26"/>
        <v>Профессиональное обучение</v>
      </c>
      <c r="K240" s="53" t="str">
        <f>CONCATENATE(C240," (",G240," ч.)",)&amp;IF(D240="ПО"," "&amp;CHOOSE(MATCH(E240,{"ПП","ПО","ПК","ППЗ"},0),"-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служащих")&amp;IF(AND(D240="ПО",H240&lt;&gt;"")," ("&amp;H240&amp;")",""),IF(D240="ДПО"," "&amp;IF(E240="ПК","- повышение квалификации",IF(E240="ПП","- профессиональная переподготовка","")),IF(D240="курсы"," - программа обучения","")))</f>
        <v>Контролер лома и отходов металла (200 ч.) - профессиональная подготовка рабочих и служащих (2 разряд)</v>
      </c>
      <c r="L240" s="48" t="str">
        <f t="shared" si="27"/>
        <v>Профессиональная подготовка рабочих и служащих</v>
      </c>
      <c r="M240" s="57" t="s">
        <v>1715</v>
      </c>
      <c r="N240" s="58">
        <v>22</v>
      </c>
    </row>
    <row r="241" spans="1:14" x14ac:dyDescent="0.35">
      <c r="A241" s="39" t="s">
        <v>196</v>
      </c>
      <c r="B241" s="54" t="s">
        <v>195</v>
      </c>
      <c r="C241" s="43" t="s">
        <v>188</v>
      </c>
      <c r="D241" s="52" t="s">
        <v>8</v>
      </c>
      <c r="E241" s="52" t="s">
        <v>15</v>
      </c>
      <c r="F241" s="52" t="str">
        <f t="shared" si="25"/>
        <v>ППЗ</v>
      </c>
      <c r="G241" s="45">
        <v>8</v>
      </c>
      <c r="H241" s="45"/>
      <c r="I241" s="52" t="str">
        <f t="shared" si="28"/>
        <v/>
      </c>
      <c r="J241" s="53" t="str">
        <f t="shared" si="26"/>
        <v>Профессиональное обучение</v>
      </c>
      <c r="K241" s="53" t="str">
        <f>CONCATENATE(C241," (",G241," ч.)",)&amp;IF(D241="ПО"," "&amp;CHOOSE(MATCH(E241,{"ПП","ПО","ПК","ППЗ"},0),"-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служащих")&amp;IF(AND(D241="ПО",H241&lt;&gt;"")," ("&amp;H241&amp;")",""),IF(D241="ДПО"," "&amp;IF(E241="ПК","- повышение квалификации",IF(E241="ПП","- профессиональная переподготовка","")),IF(D241="курсы"," - программа обучения","")))</f>
        <v>Контролер лома и отходов металла (8 ч.) - периодическая проверка знаний рабочих и служащих</v>
      </c>
      <c r="L241" s="48" t="str">
        <f t="shared" si="27"/>
        <v>Периодическая проверка знаний рабочих и служащих</v>
      </c>
      <c r="M241" s="57" t="s">
        <v>1715</v>
      </c>
      <c r="N241" s="58">
        <v>22</v>
      </c>
    </row>
    <row r="242" spans="1:14" x14ac:dyDescent="0.35">
      <c r="A242" s="39" t="s">
        <v>1344</v>
      </c>
      <c r="B242" s="54" t="s">
        <v>1343</v>
      </c>
      <c r="C242" s="43" t="s">
        <v>1342</v>
      </c>
      <c r="D242" s="52" t="s">
        <v>8</v>
      </c>
      <c r="E242" s="52" t="s">
        <v>12</v>
      </c>
      <c r="F242" s="52" t="str">
        <f t="shared" si="25"/>
        <v>ПП</v>
      </c>
      <c r="G242" s="45">
        <v>144</v>
      </c>
      <c r="H242" s="45"/>
      <c r="I242" s="52" t="str">
        <f t="shared" si="28"/>
        <v/>
      </c>
      <c r="J242" s="53" t="str">
        <f t="shared" si="26"/>
        <v>Профессиональное обучение</v>
      </c>
      <c r="K242" s="53" t="str">
        <f>CONCATENATE(C242," (",G242," ч.)",)&amp;IF(D242="ПО"," "&amp;CHOOSE(MATCH(E242,{"ПП","ПО","ПК","ППЗ"},0),"-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служащих")&amp;IF(AND(D242="ПО",H242&lt;&gt;"")," ("&amp;H242&amp;")",""),IF(D242="ДПО"," "&amp;IF(E242="ПК","- повышение квалификации",IF(E242="ПП","- профессиональная переподготовка","")),IF(D242="курсы"," - программа обучения","")))</f>
        <v>Контролер малярных работ (144 ч.) - профессиональная переподготовка рабочих и служащих</v>
      </c>
      <c r="L242" s="48" t="str">
        <f t="shared" si="27"/>
        <v>Профессиональная переподготовка рабочих и служащих</v>
      </c>
      <c r="M242" s="57" t="s">
        <v>1715</v>
      </c>
      <c r="N242" s="58">
        <v>22</v>
      </c>
    </row>
    <row r="243" spans="1:14" x14ac:dyDescent="0.35">
      <c r="A243" s="39" t="s">
        <v>1740</v>
      </c>
      <c r="B243" s="54" t="s">
        <v>1741</v>
      </c>
      <c r="C243" s="43" t="s">
        <v>1342</v>
      </c>
      <c r="D243" s="52" t="s">
        <v>8</v>
      </c>
      <c r="E243" s="52" t="s">
        <v>12</v>
      </c>
      <c r="F243" s="52" t="str">
        <f t="shared" si="25"/>
        <v>ПП</v>
      </c>
      <c r="G243" s="45">
        <v>256</v>
      </c>
      <c r="H243" s="45" t="s">
        <v>1678</v>
      </c>
      <c r="I243" s="52" t="str">
        <f t="shared" si="28"/>
        <v>2-3</v>
      </c>
      <c r="J243" s="53" t="str">
        <f t="shared" si="26"/>
        <v>Профессиональное обучение</v>
      </c>
      <c r="K243" s="53" t="str">
        <f>CONCATENATE(C243," (",G243," ч.)",)&amp;IF(D243="ПО"," "&amp;CHOOSE(MATCH(E243,{"ПП","ПО","ПК","ППЗ"},0),"-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служащих")&amp;IF(AND(D243="ПО",H243&lt;&gt;"")," ("&amp;H243&amp;")",""),IF(D243="ДПО"," "&amp;IF(E243="ПК","- повышение квалификации",IF(E243="ПП","- профессиональная переподготовка","")),IF(D243="курсы"," - программа обучения","")))</f>
        <v>Контролер малярных работ (256 ч.) - профессиональная переподготовка рабочих и служащих (2-3 разряд)</v>
      </c>
      <c r="L243" s="48" t="str">
        <f t="shared" si="27"/>
        <v>Профессиональная переподготовка рабочих и служащих</v>
      </c>
      <c r="M243" s="57" t="s">
        <v>1715</v>
      </c>
      <c r="N243" s="58">
        <v>22</v>
      </c>
    </row>
    <row r="244" spans="1:14" x14ac:dyDescent="0.35">
      <c r="A244" s="39" t="s">
        <v>1341</v>
      </c>
      <c r="B244" s="54" t="s">
        <v>1340</v>
      </c>
      <c r="C244" s="43" t="s">
        <v>1342</v>
      </c>
      <c r="D244" s="52" t="s">
        <v>8</v>
      </c>
      <c r="E244" s="52" t="s">
        <v>8</v>
      </c>
      <c r="F244" s="52" t="str">
        <f t="shared" si="25"/>
        <v>ПО</v>
      </c>
      <c r="G244" s="45">
        <v>160</v>
      </c>
      <c r="H244" s="45"/>
      <c r="I244" s="52" t="str">
        <f t="shared" si="28"/>
        <v/>
      </c>
      <c r="J244" s="53" t="str">
        <f t="shared" si="26"/>
        <v>Профессиональное обучение</v>
      </c>
      <c r="K244" s="53" t="str">
        <f>CONCATENATE(C244," (",G244," ч.)",)&amp;IF(D244="ПО"," "&amp;CHOOSE(MATCH(E244,{"ПП","ПО","ПК","ППЗ"},0),"-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служащих")&amp;IF(AND(D244="ПО",H244&lt;&gt;"")," ("&amp;H244&amp;")",""),IF(D244="ДПО"," "&amp;IF(E244="ПК","- повышение квалификации",IF(E244="ПП","- профессиональная переподготовка","")),IF(D244="курсы"," - программа обучения","")))</f>
        <v>Контролер малярных работ (160 ч.) - профессиональная подготовка рабочих и служащих</v>
      </c>
      <c r="L244" s="48" t="str">
        <f t="shared" si="27"/>
        <v>Профессиональная подготовка рабочих и служащих</v>
      </c>
      <c r="M244" s="57" t="s">
        <v>1715</v>
      </c>
      <c r="N244" s="58">
        <v>22</v>
      </c>
    </row>
    <row r="245" spans="1:14" x14ac:dyDescent="0.35">
      <c r="A245" s="39" t="s">
        <v>1346</v>
      </c>
      <c r="B245" s="54" t="s">
        <v>1345</v>
      </c>
      <c r="C245" s="43" t="s">
        <v>1342</v>
      </c>
      <c r="D245" s="52" t="s">
        <v>8</v>
      </c>
      <c r="E245" s="52" t="s">
        <v>9</v>
      </c>
      <c r="F245" s="52" t="str">
        <f t="shared" si="25"/>
        <v>ПК</v>
      </c>
      <c r="G245" s="45">
        <v>72</v>
      </c>
      <c r="H245" s="45"/>
      <c r="I245" s="52" t="str">
        <f t="shared" si="28"/>
        <v/>
      </c>
      <c r="J245" s="53" t="str">
        <f t="shared" si="26"/>
        <v>Профессиональное обучение</v>
      </c>
      <c r="K245" s="53" t="str">
        <f>CONCATENATE(C245," (",G245," ч.)",)&amp;IF(D245="ПО"," "&amp;CHOOSE(MATCH(E245,{"ПП","ПО","ПК","ППЗ"},0),"-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служащих")&amp;IF(AND(D245="ПО",H245&lt;&gt;"")," ("&amp;H245&amp;")",""),IF(D245="ДПО"," "&amp;IF(E245="ПК","- повышение квалификации",IF(E245="ПП","- профессиональная переподготовка","")),IF(D245="курсы"," - программа обучения","")))</f>
        <v>Контролер малярных работ (72 ч.) - повышение квалификации рабочих и служащих</v>
      </c>
      <c r="L245" s="48" t="str">
        <f t="shared" si="27"/>
        <v>Повышение квалификации рабочих и служащих</v>
      </c>
      <c r="M245" s="57" t="s">
        <v>1715</v>
      </c>
      <c r="N245" s="58">
        <v>22</v>
      </c>
    </row>
    <row r="246" spans="1:14" x14ac:dyDescent="0.35">
      <c r="A246" s="39" t="s">
        <v>1348</v>
      </c>
      <c r="B246" s="54" t="s">
        <v>1347</v>
      </c>
      <c r="C246" s="43" t="s">
        <v>1342</v>
      </c>
      <c r="D246" s="52" t="s">
        <v>8</v>
      </c>
      <c r="E246" s="52" t="s">
        <v>15</v>
      </c>
      <c r="F246" s="52" t="str">
        <f t="shared" si="25"/>
        <v>ППЗ</v>
      </c>
      <c r="G246" s="45">
        <v>8</v>
      </c>
      <c r="H246" s="45"/>
      <c r="I246" s="52" t="str">
        <f t="shared" si="28"/>
        <v/>
      </c>
      <c r="J246" s="53" t="str">
        <f t="shared" si="26"/>
        <v>Профессиональное обучение</v>
      </c>
      <c r="K246" s="53" t="str">
        <f>CONCATENATE(C246," (",G246," ч.)",)&amp;IF(D246="ПО"," "&amp;CHOOSE(MATCH(E246,{"ПП","ПО","ПК","ППЗ"},0),"-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служащих")&amp;IF(AND(D246="ПО",H246&lt;&gt;"")," ("&amp;H246&amp;")",""),IF(D246="ДПО"," "&amp;IF(E246="ПК","- повышение квалификации",IF(E246="ПП","- профессиональная переподготовка","")),IF(D246="курсы"," - программа обучения","")))</f>
        <v>Контролер малярных работ (8 ч.) - периодическая проверка знаний рабочих и служащих</v>
      </c>
      <c r="L246" s="48" t="str">
        <f t="shared" si="27"/>
        <v>Периодическая проверка знаний рабочих и служащих</v>
      </c>
      <c r="M246" s="57" t="s">
        <v>1715</v>
      </c>
      <c r="N246" s="58">
        <v>22</v>
      </c>
    </row>
    <row r="247" spans="1:14" x14ac:dyDescent="0.35">
      <c r="A247" s="39" t="s">
        <v>1353</v>
      </c>
      <c r="B247" s="54" t="s">
        <v>1352</v>
      </c>
      <c r="C247" s="43" t="s">
        <v>1351</v>
      </c>
      <c r="D247" s="52" t="s">
        <v>8</v>
      </c>
      <c r="E247" s="52" t="s">
        <v>12</v>
      </c>
      <c r="F247" s="52" t="str">
        <f t="shared" si="25"/>
        <v>ПП</v>
      </c>
      <c r="G247" s="45">
        <v>144</v>
      </c>
      <c r="H247" s="45"/>
      <c r="I247" s="52" t="str">
        <f t="shared" si="28"/>
        <v/>
      </c>
      <c r="J247" s="53" t="str">
        <f t="shared" si="26"/>
        <v>Профессиональное обучение</v>
      </c>
      <c r="K247" s="53" t="str">
        <f>CONCATENATE(C247," (",G247," ч.)",)&amp;IF(D247="ПО"," "&amp;CHOOSE(MATCH(E247,{"ПП","ПО","ПК","ППЗ"},0),"-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служащих")&amp;IF(AND(D247="ПО",H247&lt;&gt;"")," ("&amp;H247&amp;")",""),IF(D247="ДПО"," "&amp;IF(E247="ПК","- повышение квалификации",IF(E247="ПП","- профессиональная переподготовка","")),IF(D247="курсы"," - программа обучения","")))</f>
        <v>Контролер продукции обогащения (144 ч.) - профессиональная переподготовка рабочих и служащих</v>
      </c>
      <c r="L247" s="48" t="str">
        <f t="shared" si="27"/>
        <v>Профессиональная переподготовка рабочих и служащих</v>
      </c>
      <c r="M247" s="57" t="s">
        <v>1715</v>
      </c>
      <c r="N247" s="58">
        <v>22</v>
      </c>
    </row>
    <row r="248" spans="1:14" x14ac:dyDescent="0.35">
      <c r="A248" s="39" t="s">
        <v>1350</v>
      </c>
      <c r="B248" s="54" t="s">
        <v>1349</v>
      </c>
      <c r="C248" s="43" t="s">
        <v>1351</v>
      </c>
      <c r="D248" s="52" t="s">
        <v>8</v>
      </c>
      <c r="E248" s="52" t="s">
        <v>8</v>
      </c>
      <c r="F248" s="52" t="str">
        <f t="shared" si="25"/>
        <v>ПО</v>
      </c>
      <c r="G248" s="45">
        <v>160</v>
      </c>
      <c r="H248" s="45"/>
      <c r="I248" s="52" t="str">
        <f t="shared" si="28"/>
        <v/>
      </c>
      <c r="J248" s="53" t="str">
        <f t="shared" si="26"/>
        <v>Профессиональное обучение</v>
      </c>
      <c r="K248" s="53" t="str">
        <f>CONCATENATE(C248," (",G248," ч.)",)&amp;IF(D248="ПО"," "&amp;CHOOSE(MATCH(E248,{"ПП","ПО","ПК","ППЗ"},0),"-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служащих")&amp;IF(AND(D248="ПО",H248&lt;&gt;"")," ("&amp;H248&amp;")",""),IF(D248="ДПО"," "&amp;IF(E248="ПК","- повышение квалификации",IF(E248="ПП","- профессиональная переподготовка","")),IF(D248="курсы"," - программа обучения","")))</f>
        <v>Контролер продукции обогащения (160 ч.) - профессиональная подготовка рабочих и служащих</v>
      </c>
      <c r="L248" s="48" t="str">
        <f t="shared" si="27"/>
        <v>Профессиональная подготовка рабочих и служащих</v>
      </c>
      <c r="M248" s="57" t="s">
        <v>1715</v>
      </c>
      <c r="N248" s="58">
        <v>22</v>
      </c>
    </row>
    <row r="249" spans="1:14" x14ac:dyDescent="0.35">
      <c r="A249" s="39" t="s">
        <v>1355</v>
      </c>
      <c r="B249" s="54" t="s">
        <v>1354</v>
      </c>
      <c r="C249" s="43" t="s">
        <v>1351</v>
      </c>
      <c r="D249" s="52" t="s">
        <v>8</v>
      </c>
      <c r="E249" s="52" t="s">
        <v>9</v>
      </c>
      <c r="F249" s="52" t="str">
        <f t="shared" si="25"/>
        <v>ПК</v>
      </c>
      <c r="G249" s="45">
        <v>72</v>
      </c>
      <c r="H249" s="45"/>
      <c r="I249" s="52" t="str">
        <f t="shared" si="28"/>
        <v/>
      </c>
      <c r="J249" s="53" t="str">
        <f t="shared" si="26"/>
        <v>Профессиональное обучение</v>
      </c>
      <c r="K249" s="53" t="str">
        <f>CONCATENATE(C249," (",G249," ч.)",)&amp;IF(D249="ПО"," "&amp;CHOOSE(MATCH(E249,{"ПП","ПО","ПК","ППЗ"},0),"-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служащих")&amp;IF(AND(D249="ПО",H249&lt;&gt;"")," ("&amp;H249&amp;")",""),IF(D249="ДПО"," "&amp;IF(E249="ПК","- повышение квалификации",IF(E249="ПП","- профессиональная переподготовка","")),IF(D249="курсы"," - программа обучения","")))</f>
        <v>Контролер продукции обогащения (72 ч.) - повышение квалификации рабочих и служащих</v>
      </c>
      <c r="L249" s="48" t="str">
        <f t="shared" si="27"/>
        <v>Повышение квалификации рабочих и служащих</v>
      </c>
      <c r="M249" s="57" t="s">
        <v>1715</v>
      </c>
      <c r="N249" s="58">
        <v>22</v>
      </c>
    </row>
    <row r="250" spans="1:14" x14ac:dyDescent="0.35">
      <c r="A250" s="39" t="s">
        <v>1357</v>
      </c>
      <c r="B250" s="54" t="s">
        <v>1356</v>
      </c>
      <c r="C250" s="43" t="s">
        <v>1351</v>
      </c>
      <c r="D250" s="52" t="s">
        <v>8</v>
      </c>
      <c r="E250" s="52" t="s">
        <v>15</v>
      </c>
      <c r="F250" s="52" t="str">
        <f t="shared" si="25"/>
        <v>ППЗ</v>
      </c>
      <c r="G250" s="45">
        <v>8</v>
      </c>
      <c r="H250" s="45"/>
      <c r="I250" s="52" t="str">
        <f t="shared" si="28"/>
        <v/>
      </c>
      <c r="J250" s="53" t="str">
        <f t="shared" si="26"/>
        <v>Профессиональное обучение</v>
      </c>
      <c r="K250" s="53" t="str">
        <f>CONCATENATE(C250," (",G250," ч.)",)&amp;IF(D250="ПО"," "&amp;CHOOSE(MATCH(E250,{"ПП","ПО","ПК","ППЗ"},0),"-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служащих")&amp;IF(AND(D250="ПО",H250&lt;&gt;"")," ("&amp;H250&amp;")",""),IF(D250="ДПО"," "&amp;IF(E250="ПК","- повышение квалификации",IF(E250="ПП","- профессиональная переподготовка","")),IF(D250="курсы"," - программа обучения","")))</f>
        <v>Контролер продукции обогащения (8 ч.) - периодическая проверка знаний рабочих и служащих</v>
      </c>
      <c r="L250" s="48" t="str">
        <f t="shared" si="27"/>
        <v>Периодическая проверка знаний рабочих и служащих</v>
      </c>
      <c r="M250" s="57" t="s">
        <v>1715</v>
      </c>
      <c r="N250" s="58">
        <v>22</v>
      </c>
    </row>
    <row r="251" spans="1:14" x14ac:dyDescent="0.35">
      <c r="A251" s="39" t="s">
        <v>201</v>
      </c>
      <c r="B251" s="54" t="s">
        <v>200</v>
      </c>
      <c r="C251" s="43" t="s">
        <v>199</v>
      </c>
      <c r="D251" s="52" t="s">
        <v>8</v>
      </c>
      <c r="E251" s="52" t="s">
        <v>12</v>
      </c>
      <c r="F251" s="52" t="str">
        <f t="shared" si="25"/>
        <v>ПП</v>
      </c>
      <c r="G251" s="45" t="s">
        <v>202</v>
      </c>
      <c r="H251" s="45" t="s">
        <v>1675</v>
      </c>
      <c r="I251" s="52" t="str">
        <f t="shared" si="28"/>
        <v>4-5</v>
      </c>
      <c r="J251" s="53" t="str">
        <f t="shared" si="26"/>
        <v>Профессиональное обучение</v>
      </c>
      <c r="K251" s="53" t="str">
        <f>CONCATENATE(C251," (",G251," ч.)",)&amp;IF(D251="ПО"," "&amp;CHOOSE(MATCH(E251,{"ПП","ПО","ПК","ППЗ"},0),"-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служащих")&amp;IF(AND(D251="ПО",H251&lt;&gt;"")," ("&amp;H251&amp;")",""),IF(D251="ДПО"," "&amp;IF(E251="ПК","- повышение квалификации",IF(E251="ПП","- профессиональная переподготовка","")),IF(D251="курсы"," - программа обучения","")))</f>
        <v>Контролер продукции цветной металлургии (130 ч.) - профессиональная переподготовка рабочих и служащих (4-5 разряд)</v>
      </c>
      <c r="L251" s="48" t="str">
        <f t="shared" si="27"/>
        <v>Профессиональная переподготовка рабочих и служащих</v>
      </c>
      <c r="M251" s="57" t="s">
        <v>1715</v>
      </c>
      <c r="N251" s="58">
        <v>22</v>
      </c>
    </row>
    <row r="252" spans="1:14" x14ac:dyDescent="0.35">
      <c r="A252" s="39" t="s">
        <v>198</v>
      </c>
      <c r="B252" s="54" t="s">
        <v>197</v>
      </c>
      <c r="C252" s="43" t="s">
        <v>199</v>
      </c>
      <c r="D252" s="52" t="s">
        <v>8</v>
      </c>
      <c r="E252" s="52" t="s">
        <v>8</v>
      </c>
      <c r="F252" s="52" t="str">
        <f t="shared" si="25"/>
        <v>ПО</v>
      </c>
      <c r="G252" s="45" t="s">
        <v>76</v>
      </c>
      <c r="H252" s="45" t="s">
        <v>1670</v>
      </c>
      <c r="I252" s="52" t="str">
        <f t="shared" si="28"/>
        <v>3-4</v>
      </c>
      <c r="J252" s="53" t="str">
        <f t="shared" si="26"/>
        <v>Профессиональное обучение</v>
      </c>
      <c r="K252" s="53" t="str">
        <f>CONCATENATE(C252," (",G252," ч.)",)&amp;IF(D252="ПО"," "&amp;CHOOSE(MATCH(E252,{"ПП","ПО","ПК","ППЗ"},0),"-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служащих")&amp;IF(AND(D252="ПО",H252&lt;&gt;"")," ("&amp;H252&amp;")",""),IF(D252="ДПО"," "&amp;IF(E252="ПК","- повышение квалификации",IF(E252="ПП","- профессиональная переподготовка","")),IF(D252="курсы"," - программа обучения","")))</f>
        <v>Контролер продукции цветной металлургии (160 ч.) - профессиональная подготовка рабочих и служащих (3-4 разряд)</v>
      </c>
      <c r="L252" s="48" t="str">
        <f t="shared" si="27"/>
        <v>Профессиональная подготовка рабочих и служащих</v>
      </c>
      <c r="M252" s="57" t="s">
        <v>1715</v>
      </c>
      <c r="N252" s="58">
        <v>22</v>
      </c>
    </row>
    <row r="253" spans="1:14" x14ac:dyDescent="0.35">
      <c r="A253" s="39" t="s">
        <v>207</v>
      </c>
      <c r="B253" s="54" t="s">
        <v>206</v>
      </c>
      <c r="C253" s="43" t="s">
        <v>199</v>
      </c>
      <c r="D253" s="52" t="s">
        <v>8</v>
      </c>
      <c r="E253" s="52" t="s">
        <v>15</v>
      </c>
      <c r="F253" s="52" t="str">
        <f t="shared" si="25"/>
        <v>ППЗ</v>
      </c>
      <c r="G253" s="45">
        <v>8</v>
      </c>
      <c r="H253" s="45"/>
      <c r="I253" s="52" t="str">
        <f t="shared" ref="I253:I271" si="29">SUBSTITUTE(SUBSTITUTE(H253," разряд",""),"разряд","")</f>
        <v/>
      </c>
      <c r="J253" s="53" t="str">
        <f t="shared" si="26"/>
        <v>Профессиональное обучение</v>
      </c>
      <c r="K253" s="53" t="str">
        <f>CONCATENATE(C253," (",G253," ч.)",)&amp;IF(D253="ПО"," "&amp;CHOOSE(MATCH(E253,{"ПП","ПО","ПК","ППЗ"},0),"-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служащих")&amp;IF(AND(D253="ПО",H253&lt;&gt;"")," ("&amp;H253&amp;")",""),IF(D253="ДПО"," "&amp;IF(E253="ПК","- повышение квалификации",IF(E253="ПП","- профессиональная переподготовка","")),IF(D253="курсы"," - программа обучения","")))</f>
        <v>Контролер продукции цветной металлургии (8 ч.) - периодическая проверка знаний рабочих и служащих</v>
      </c>
      <c r="L253" s="48" t="str">
        <f t="shared" si="27"/>
        <v>Периодическая проверка знаний рабочих и служащих</v>
      </c>
      <c r="M253" s="57" t="s">
        <v>1715</v>
      </c>
      <c r="N253" s="58">
        <v>22</v>
      </c>
    </row>
    <row r="254" spans="1:14" x14ac:dyDescent="0.35">
      <c r="A254" s="39" t="s">
        <v>204</v>
      </c>
      <c r="B254" s="54" t="s">
        <v>203</v>
      </c>
      <c r="C254" s="43" t="s">
        <v>199</v>
      </c>
      <c r="D254" s="52" t="s">
        <v>8</v>
      </c>
      <c r="E254" s="52" t="s">
        <v>9</v>
      </c>
      <c r="F254" s="52" t="str">
        <f t="shared" si="25"/>
        <v>ПК</v>
      </c>
      <c r="G254" s="45" t="s">
        <v>205</v>
      </c>
      <c r="H254" s="45" t="s">
        <v>1684</v>
      </c>
      <c r="I254" s="52" t="str">
        <f t="shared" si="29"/>
        <v>4-6</v>
      </c>
      <c r="J254" s="53" t="str">
        <f t="shared" si="26"/>
        <v>Профессиональное обучение</v>
      </c>
      <c r="K254" s="53" t="str">
        <f>CONCATENATE(C254," (",G254," ч.)",)&amp;IF(D254="ПО"," "&amp;CHOOSE(MATCH(E254,{"ПП","ПО","ПК","ППЗ"},0),"-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служащих")&amp;IF(AND(D254="ПО",H254&lt;&gt;"")," ("&amp;H254&amp;")",""),IF(D254="ДПО"," "&amp;IF(E254="ПК","- повышение квалификации",IF(E254="ПП","- профессиональная переподготовка","")),IF(D254="курсы"," - программа обучения","")))</f>
        <v>Контролер продукции цветной металлургии (90 ч.) - повышение квалификации рабочих и служащих (4-6 разряд)</v>
      </c>
      <c r="L254" s="48" t="str">
        <f t="shared" si="27"/>
        <v>Повышение квалификации рабочих и служащих</v>
      </c>
      <c r="M254" s="57" t="s">
        <v>1715</v>
      </c>
      <c r="N254" s="58">
        <v>22</v>
      </c>
    </row>
    <row r="255" spans="1:14" x14ac:dyDescent="0.35">
      <c r="A255" s="39" t="s">
        <v>1362</v>
      </c>
      <c r="B255" s="54" t="s">
        <v>1361</v>
      </c>
      <c r="C255" s="43" t="s">
        <v>1360</v>
      </c>
      <c r="D255" s="52" t="s">
        <v>8</v>
      </c>
      <c r="E255" s="52" t="s">
        <v>12</v>
      </c>
      <c r="F255" s="52" t="str">
        <f t="shared" si="25"/>
        <v>ПП</v>
      </c>
      <c r="G255" s="45">
        <v>144</v>
      </c>
      <c r="H255" s="45"/>
      <c r="I255" s="52" t="str">
        <f t="shared" si="29"/>
        <v/>
      </c>
      <c r="J255" s="53" t="str">
        <f t="shared" si="26"/>
        <v>Профессиональное обучение</v>
      </c>
      <c r="K255" s="53" t="str">
        <f>CONCATENATE(C255," (",G255," ч.)",)&amp;IF(D255="ПО"," "&amp;CHOOSE(MATCH(E255,{"ПП","ПО","ПК","ППЗ"},0),"-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служащих")&amp;IF(AND(D255="ПО",H255&lt;&gt;"")," ("&amp;H255&amp;")",""),IF(D255="ДПО"," "&amp;IF(E255="ПК","- повышение квалификации",IF(E255="ПП","- профессиональная переподготовка","")),IF(D255="курсы"," - программа обучения","")))</f>
        <v>Котельщик (144 ч.) - профессиональная переподготовка рабочих и служащих</v>
      </c>
      <c r="L255" s="48" t="str">
        <f t="shared" si="27"/>
        <v>Профессиональная переподготовка рабочих и служащих</v>
      </c>
      <c r="M255" s="57" t="s">
        <v>1715</v>
      </c>
      <c r="N255" s="58">
        <v>22</v>
      </c>
    </row>
    <row r="256" spans="1:14" x14ac:dyDescent="0.35">
      <c r="A256" s="39" t="s">
        <v>1359</v>
      </c>
      <c r="B256" s="54" t="s">
        <v>1358</v>
      </c>
      <c r="C256" s="43" t="s">
        <v>1360</v>
      </c>
      <c r="D256" s="52" t="s">
        <v>8</v>
      </c>
      <c r="E256" s="52" t="s">
        <v>8</v>
      </c>
      <c r="F256" s="52" t="str">
        <f t="shared" si="25"/>
        <v>ПО</v>
      </c>
      <c r="G256" s="45">
        <v>160</v>
      </c>
      <c r="H256" s="45"/>
      <c r="I256" s="52" t="str">
        <f t="shared" si="29"/>
        <v/>
      </c>
      <c r="J256" s="53" t="str">
        <f t="shared" si="26"/>
        <v>Профессиональное обучение</v>
      </c>
      <c r="K256" s="53" t="str">
        <f>CONCATENATE(C256," (",G256," ч.)",)&amp;IF(D256="ПО"," "&amp;CHOOSE(MATCH(E256,{"ПП","ПО","ПК","ППЗ"},0),"-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служащих")&amp;IF(AND(D256="ПО",H256&lt;&gt;"")," ("&amp;H256&amp;")",""),IF(D256="ДПО"," "&amp;IF(E256="ПК","- повышение квалификации",IF(E256="ПП","- профессиональная переподготовка","")),IF(D256="курсы"," - программа обучения","")))</f>
        <v>Котельщик (160 ч.) - профессиональная подготовка рабочих и служащих</v>
      </c>
      <c r="L256" s="48" t="str">
        <f t="shared" si="27"/>
        <v>Профессиональная подготовка рабочих и служащих</v>
      </c>
      <c r="M256" s="57" t="s">
        <v>1715</v>
      </c>
      <c r="N256" s="58">
        <v>22</v>
      </c>
    </row>
    <row r="257" spans="1:14" x14ac:dyDescent="0.35">
      <c r="A257" s="39" t="s">
        <v>1364</v>
      </c>
      <c r="B257" s="54" t="s">
        <v>1363</v>
      </c>
      <c r="C257" s="43" t="s">
        <v>1360</v>
      </c>
      <c r="D257" s="52" t="s">
        <v>8</v>
      </c>
      <c r="E257" s="52" t="s">
        <v>9</v>
      </c>
      <c r="F257" s="52" t="str">
        <f t="shared" si="25"/>
        <v>ПК</v>
      </c>
      <c r="G257" s="45">
        <v>72</v>
      </c>
      <c r="H257" s="45"/>
      <c r="I257" s="52" t="str">
        <f t="shared" si="29"/>
        <v/>
      </c>
      <c r="J257" s="53" t="str">
        <f t="shared" si="26"/>
        <v>Профессиональное обучение</v>
      </c>
      <c r="K257" s="53" t="str">
        <f>CONCATENATE(C257," (",G257," ч.)",)&amp;IF(D257="ПО"," "&amp;CHOOSE(MATCH(E257,{"ПП","ПО","ПК","ППЗ"},0),"-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служащих")&amp;IF(AND(D257="ПО",H257&lt;&gt;"")," ("&amp;H257&amp;")",""),IF(D257="ДПО"," "&amp;IF(E257="ПК","- повышение квалификации",IF(E257="ПП","- профессиональная переподготовка","")),IF(D257="курсы"," - программа обучения","")))</f>
        <v>Котельщик (72 ч.) - повышение квалификации рабочих и служащих</v>
      </c>
      <c r="L257" s="48" t="str">
        <f t="shared" si="27"/>
        <v>Повышение квалификации рабочих и служащих</v>
      </c>
      <c r="M257" s="57" t="s">
        <v>1715</v>
      </c>
      <c r="N257" s="58">
        <v>22</v>
      </c>
    </row>
    <row r="258" spans="1:14" x14ac:dyDescent="0.35">
      <c r="A258" s="39" t="s">
        <v>1366</v>
      </c>
      <c r="B258" s="54" t="s">
        <v>1365</v>
      </c>
      <c r="C258" s="43" t="s">
        <v>1360</v>
      </c>
      <c r="D258" s="52" t="s">
        <v>8</v>
      </c>
      <c r="E258" s="52" t="s">
        <v>15</v>
      </c>
      <c r="F258" s="52" t="str">
        <f t="shared" si="25"/>
        <v>ППЗ</v>
      </c>
      <c r="G258" s="45">
        <v>8</v>
      </c>
      <c r="H258" s="45"/>
      <c r="I258" s="52" t="str">
        <f t="shared" si="29"/>
        <v/>
      </c>
      <c r="J258" s="53" t="str">
        <f t="shared" si="26"/>
        <v>Профессиональное обучение</v>
      </c>
      <c r="K258" s="53" t="str">
        <f>CONCATENATE(C258," (",G258," ч.)",)&amp;IF(D258="ПО"," "&amp;CHOOSE(MATCH(E258,{"ПП","ПО","ПК","ППЗ"},0),"-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служащих")&amp;IF(AND(D258="ПО",H258&lt;&gt;"")," ("&amp;H258&amp;")",""),IF(D258="ДПО"," "&amp;IF(E258="ПК","- повышение квалификации",IF(E258="ПП","- профессиональная переподготовка","")),IF(D258="курсы"," - программа обучения","")))</f>
        <v>Котельщик (8 ч.) - периодическая проверка знаний рабочих и служащих</v>
      </c>
      <c r="L258" s="48" t="str">
        <f t="shared" si="27"/>
        <v>Периодическая проверка знаний рабочих и служащих</v>
      </c>
      <c r="M258" s="57" t="s">
        <v>1715</v>
      </c>
      <c r="N258" s="58">
        <v>22</v>
      </c>
    </row>
    <row r="259" spans="1:14" x14ac:dyDescent="0.35">
      <c r="A259" s="39" t="s">
        <v>209</v>
      </c>
      <c r="B259" s="54" t="s">
        <v>208</v>
      </c>
      <c r="C259" s="43" t="s">
        <v>210</v>
      </c>
      <c r="D259" s="52" t="s">
        <v>8</v>
      </c>
      <c r="E259" s="52" t="s">
        <v>12</v>
      </c>
      <c r="F259" s="52" t="str">
        <f t="shared" si="25"/>
        <v>ПП</v>
      </c>
      <c r="G259" s="45">
        <v>144</v>
      </c>
      <c r="H259" s="45" t="s">
        <v>1678</v>
      </c>
      <c r="I259" s="52" t="str">
        <f t="shared" si="29"/>
        <v>2-3</v>
      </c>
      <c r="J259" s="53" t="str">
        <f t="shared" si="26"/>
        <v>Профессиональное обучение</v>
      </c>
      <c r="K259" s="53" t="str">
        <f>CONCATENATE(C259," (",G259," ч.)",)&amp;IF(D259="ПО"," "&amp;CHOOSE(MATCH(E259,{"ПП","ПО","ПК","ППЗ"},0),"-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служащих")&amp;IF(AND(D259="ПО",H259&lt;&gt;"")," ("&amp;H259&amp;")",""),IF(D259="ДПО"," "&amp;IF(E259="ПК","- повышение квалификации",IF(E259="ПП","- профессиональная переподготовка","")),IF(D259="курсы"," - программа обучения","")))</f>
        <v>Кровельщик (144 ч.) - профессиональная переподготовка рабочих и служащих (2-3 разряд)</v>
      </c>
      <c r="L259" s="48" t="str">
        <f t="shared" si="27"/>
        <v>Профессиональная переподготовка рабочих и служащих</v>
      </c>
      <c r="M259" s="57" t="s">
        <v>1715</v>
      </c>
      <c r="N259" s="58">
        <v>22</v>
      </c>
    </row>
    <row r="260" spans="1:14" x14ac:dyDescent="0.35">
      <c r="A260" s="39" t="s">
        <v>1371</v>
      </c>
      <c r="B260" s="54" t="s">
        <v>1370</v>
      </c>
      <c r="C260" s="43" t="s">
        <v>1369</v>
      </c>
      <c r="D260" s="52" t="s">
        <v>8</v>
      </c>
      <c r="E260" s="52" t="s">
        <v>12</v>
      </c>
      <c r="F260" s="52" t="str">
        <f t="shared" si="25"/>
        <v>ПП</v>
      </c>
      <c r="G260" s="45">
        <v>144</v>
      </c>
      <c r="H260" s="45"/>
      <c r="I260" s="52" t="str">
        <f t="shared" si="29"/>
        <v/>
      </c>
      <c r="J260" s="53" t="str">
        <f t="shared" si="26"/>
        <v>Профессиональное обучение</v>
      </c>
      <c r="K260" s="53" t="str">
        <f>CONCATENATE(C260," (",G260," ч.)",)&amp;IF(D260="ПО"," "&amp;CHOOSE(MATCH(E260,{"ПП","ПО","ПК","ППЗ"},0),"-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служащих")&amp;IF(AND(D260="ПО",H260&lt;&gt;"")," ("&amp;H260&amp;")",""),IF(D260="ДПО"," "&amp;IF(E260="ПК","- повышение квалификации",IF(E260="ПП","- профессиональная переподготовка","")),IF(D260="курсы"," - программа обучения","")))</f>
        <v>Кузнец-бурозаправщик (144 ч.) - профессиональная переподготовка рабочих и служащих</v>
      </c>
      <c r="L260" s="48" t="str">
        <f t="shared" si="27"/>
        <v>Профессиональная переподготовка рабочих и служащих</v>
      </c>
      <c r="M260" s="57" t="s">
        <v>1715</v>
      </c>
      <c r="N260" s="58">
        <v>22</v>
      </c>
    </row>
    <row r="261" spans="1:14" x14ac:dyDescent="0.35">
      <c r="A261" s="39" t="s">
        <v>1368</v>
      </c>
      <c r="B261" s="54" t="s">
        <v>1367</v>
      </c>
      <c r="C261" s="43" t="s">
        <v>1369</v>
      </c>
      <c r="D261" s="52" t="s">
        <v>8</v>
      </c>
      <c r="E261" s="52" t="s">
        <v>8</v>
      </c>
      <c r="F261" s="52" t="str">
        <f t="shared" si="25"/>
        <v>ПО</v>
      </c>
      <c r="G261" s="45">
        <v>160</v>
      </c>
      <c r="H261" s="45"/>
      <c r="I261" s="52" t="str">
        <f t="shared" si="29"/>
        <v/>
      </c>
      <c r="J261" s="53" t="str">
        <f t="shared" si="26"/>
        <v>Профессиональное обучение</v>
      </c>
      <c r="K261" s="53" t="str">
        <f>CONCATENATE(C261," (",G261," ч.)",)&amp;IF(D261="ПО"," "&amp;CHOOSE(MATCH(E261,{"ПП","ПО","ПК","ППЗ"},0),"-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служащих")&amp;IF(AND(D261="ПО",H261&lt;&gt;"")," ("&amp;H261&amp;")",""),IF(D261="ДПО"," "&amp;IF(E261="ПК","- повышение квалификации",IF(E261="ПП","- профессиональная переподготовка","")),IF(D261="курсы"," - программа обучения","")))</f>
        <v>Кузнец-бурозаправщик (160 ч.) - профессиональная подготовка рабочих и служащих</v>
      </c>
      <c r="L261" s="48" t="str">
        <f t="shared" si="27"/>
        <v>Профессиональная подготовка рабочих и служащих</v>
      </c>
      <c r="M261" s="57" t="s">
        <v>1715</v>
      </c>
      <c r="N261" s="58">
        <v>22</v>
      </c>
    </row>
    <row r="262" spans="1:14" x14ac:dyDescent="0.35">
      <c r="A262" s="39" t="s">
        <v>1373</v>
      </c>
      <c r="B262" s="54" t="s">
        <v>1372</v>
      </c>
      <c r="C262" s="43" t="s">
        <v>1369</v>
      </c>
      <c r="D262" s="52" t="s">
        <v>8</v>
      </c>
      <c r="E262" s="52" t="s">
        <v>9</v>
      </c>
      <c r="F262" s="52" t="str">
        <f t="shared" si="25"/>
        <v>ПК</v>
      </c>
      <c r="G262" s="45">
        <v>72</v>
      </c>
      <c r="H262" s="45"/>
      <c r="I262" s="52" t="str">
        <f t="shared" si="29"/>
        <v/>
      </c>
      <c r="J262" s="53" t="str">
        <f t="shared" si="26"/>
        <v>Профессиональное обучение</v>
      </c>
      <c r="K262" s="53" t="str">
        <f>CONCATENATE(C262," (",G262," ч.)",)&amp;IF(D262="ПО"," "&amp;CHOOSE(MATCH(E262,{"ПП","ПО","ПК","ППЗ"},0),"-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служащих")&amp;IF(AND(D262="ПО",H262&lt;&gt;"")," ("&amp;H262&amp;")",""),IF(D262="ДПО"," "&amp;IF(E262="ПК","- повышение квалификации",IF(E262="ПП","- профессиональная переподготовка","")),IF(D262="курсы"," - программа обучения","")))</f>
        <v>Кузнец-бурозаправщик (72 ч.) - повышение квалификации рабочих и служащих</v>
      </c>
      <c r="L262" s="48" t="str">
        <f t="shared" si="27"/>
        <v>Повышение квалификации рабочих и служащих</v>
      </c>
      <c r="M262" s="57" t="s">
        <v>1715</v>
      </c>
      <c r="N262" s="58">
        <v>22</v>
      </c>
    </row>
    <row r="263" spans="1:14" x14ac:dyDescent="0.35">
      <c r="A263" s="39" t="s">
        <v>1375</v>
      </c>
      <c r="B263" s="54" t="s">
        <v>1374</v>
      </c>
      <c r="C263" s="43" t="s">
        <v>1369</v>
      </c>
      <c r="D263" s="52" t="s">
        <v>8</v>
      </c>
      <c r="E263" s="52" t="s">
        <v>15</v>
      </c>
      <c r="F263" s="52" t="str">
        <f t="shared" si="25"/>
        <v>ППЗ</v>
      </c>
      <c r="G263" s="45">
        <v>8</v>
      </c>
      <c r="H263" s="45"/>
      <c r="I263" s="52" t="str">
        <f t="shared" si="29"/>
        <v/>
      </c>
      <c r="J263" s="53" t="str">
        <f t="shared" si="26"/>
        <v>Профессиональное обучение</v>
      </c>
      <c r="K263" s="53" t="str">
        <f>CONCATENATE(C263," (",G263," ч.)",)&amp;IF(D263="ПО"," "&amp;CHOOSE(MATCH(E263,{"ПП","ПО","ПК","ППЗ"},0),"-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служащих")&amp;IF(AND(D263="ПО",H263&lt;&gt;"")," ("&amp;H263&amp;")",""),IF(D263="ДПО"," "&amp;IF(E263="ПК","- повышение квалификации",IF(E263="ПП","- профессиональная переподготовка","")),IF(D263="курсы"," - программа обучения","")))</f>
        <v>Кузнец-бурозаправщик (8 ч.) - периодическая проверка знаний рабочих и служащих</v>
      </c>
      <c r="L263" s="48" t="str">
        <f t="shared" si="27"/>
        <v>Периодическая проверка знаний рабочих и служащих</v>
      </c>
      <c r="M263" s="57" t="s">
        <v>1715</v>
      </c>
      <c r="N263" s="58">
        <v>22</v>
      </c>
    </row>
    <row r="264" spans="1:14" x14ac:dyDescent="0.35">
      <c r="A264" s="39" t="s">
        <v>1753</v>
      </c>
      <c r="B264" s="54" t="s">
        <v>1754</v>
      </c>
      <c r="C264" s="43" t="s">
        <v>1755</v>
      </c>
      <c r="D264" s="52" t="s">
        <v>8</v>
      </c>
      <c r="E264" s="52" t="s">
        <v>8</v>
      </c>
      <c r="F264" s="52" t="str">
        <f t="shared" si="25"/>
        <v>ПО</v>
      </c>
      <c r="G264" s="45">
        <v>160</v>
      </c>
      <c r="H264" s="45"/>
      <c r="I264" s="52"/>
      <c r="J264" s="53" t="str">
        <f t="shared" ref="J264" si="30">IF(D264="ПО","Профессиональное обучение",IF(D264="курсы","Программа обучения",IF(D264="ДПО",IF(E264="ПК","Повышение квалификации",IF(E264="ПП","Профессиональная переподготовка","")),"")))</f>
        <v>Профессиональное обучение</v>
      </c>
      <c r="K264" s="53" t="str">
        <f>CONCATENATE(C264," (",G264," ч.)",)&amp;IF(D264="ПО"," "&amp;CHOOSE(MATCH(E264,{"ПП","ПО","ПК","ППЗ"},0),"-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служащих")&amp;IF(AND(D264="ПО",H264&lt;&gt;"")," ("&amp;H264&amp;")",""),IF(D264="ДПО"," "&amp;IF(E264="ПК","- повышение квалификации",IF(E264="ПП","- профессиональная переподготовка","")),IF(D264="курсы"," - программа обучения","")))</f>
        <v>Кузнец на молотах и прессах (160 ч.) - профессиональная подготовка рабочих и служащих</v>
      </c>
      <c r="L264" s="48" t="str">
        <f t="shared" si="27"/>
        <v>Профессиональная подготовка рабочих и служащих</v>
      </c>
      <c r="M264" s="57" t="s">
        <v>1715</v>
      </c>
      <c r="N264" s="58">
        <v>22</v>
      </c>
    </row>
    <row r="265" spans="1:14" x14ac:dyDescent="0.35">
      <c r="A265" s="39" t="s">
        <v>212</v>
      </c>
      <c r="B265" s="54" t="s">
        <v>211</v>
      </c>
      <c r="C265" s="43" t="s">
        <v>213</v>
      </c>
      <c r="D265" s="52" t="s">
        <v>8</v>
      </c>
      <c r="E265" s="52" t="s">
        <v>9</v>
      </c>
      <c r="F265" s="52" t="str">
        <f t="shared" si="25"/>
        <v>ПК</v>
      </c>
      <c r="G265" s="45">
        <v>72</v>
      </c>
      <c r="H265" s="45"/>
      <c r="I265" s="52" t="str">
        <f t="shared" si="29"/>
        <v/>
      </c>
      <c r="J265" s="53" t="str">
        <f t="shared" si="26"/>
        <v>Профессиональное обучение</v>
      </c>
      <c r="K265" s="53" t="str">
        <f>CONCATENATE(C265," (",G265," ч.)",)&amp;IF(D265="ПО"," "&amp;CHOOSE(MATCH(E265,{"ПП","ПО","ПК","ППЗ"},0),"-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служащих")&amp;IF(AND(D265="ПО",H265&lt;&gt;"")," ("&amp;H265&amp;")",""),IF(D265="ДПО"," "&amp;IF(E265="ПК","- повышение квалификации",IF(E265="ПП","- профессиональная переподготовка","")),IF(D265="курсы"," - программа обучения","")))</f>
        <v>Лаборант аналитической лаборатории (72 ч.) - повышение квалификации рабочих и служащих</v>
      </c>
      <c r="L265" s="48" t="str">
        <f t="shared" si="27"/>
        <v>Повышение квалификации рабочих и служащих</v>
      </c>
      <c r="M265" s="57" t="s">
        <v>1715</v>
      </c>
      <c r="N265" s="58">
        <v>22</v>
      </c>
    </row>
    <row r="266" spans="1:14" x14ac:dyDescent="0.35">
      <c r="A266" s="39" t="s">
        <v>1826</v>
      </c>
      <c r="B266" s="54" t="s">
        <v>1827</v>
      </c>
      <c r="C266" s="43" t="s">
        <v>1825</v>
      </c>
      <c r="D266" s="52" t="s">
        <v>1824</v>
      </c>
      <c r="E266" s="52" t="s">
        <v>9</v>
      </c>
      <c r="F266" s="52" t="str">
        <f t="shared" si="25"/>
        <v>ПК</v>
      </c>
      <c r="G266" s="45">
        <v>72</v>
      </c>
      <c r="H266" s="45"/>
      <c r="I266" s="52" t="str">
        <f t="shared" si="29"/>
        <v/>
      </c>
      <c r="J266" s="53" t="str">
        <f t="shared" ref="J266" si="31">IF(D266="ПО","Профессиональное обучение",IF(D266="курсы","Программа обучения",IF(D266="ДПО",IF(E266="ПК","Повышение квалификации",IF(E266="ПП","Профессиональная переподготовка","")),"")))</f>
        <v/>
      </c>
      <c r="K266" s="53" t="str">
        <f>CONCATENATE(C266," (",G266," ч.)",)&amp;IF(D266="ПО"," "&amp;CHOOSE(MATCH(E266,{"ПП","ПО","ПК","ППЗ"},0),"-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служащих")&amp;IF(AND(D266="ПО",H266&lt;&gt;"")," ("&amp;H266&amp;")",""),IF(D266="ДПО"," "&amp;IF(E266="ПК","- повышение квалификации",IF(E266="ПП","- профессиональная переподготовка","")),IF(D266="курсы"," - программа обучения","")))</f>
        <v>Лаборант по анализу газов и пыли  (72 ч.)</v>
      </c>
      <c r="L266" s="48" t="str">
        <f t="shared" ref="L266" si="32">IF(D266="ПО",IF(E266="ПП","Профессиональная переподготовка рабочих и служащих",IF(E266="ПО","Профессиональная подготовка рабочих и служащих",IF(E266="ПК","Повышение квалификации рабочих и служащих",IF(E266="ППЗ","Периодическая проверка знаний рабочих и служащих","")))),IF(D266="курсы","Программа обучения",IF(D266="ДПО",IF(E266="ПК","Повышение квалификации",IF(E266="ПП","Профессиональная переподготовка","")),"")))</f>
        <v/>
      </c>
      <c r="M266" s="57" t="s">
        <v>1715</v>
      </c>
      <c r="N266" s="58">
        <v>22</v>
      </c>
    </row>
    <row r="267" spans="1:14" x14ac:dyDescent="0.35">
      <c r="A267" s="39" t="s">
        <v>216</v>
      </c>
      <c r="B267" s="54" t="s">
        <v>215</v>
      </c>
      <c r="C267" s="43" t="s">
        <v>214</v>
      </c>
      <c r="D267" s="52" t="s">
        <v>8</v>
      </c>
      <c r="E267" s="52" t="s">
        <v>9</v>
      </c>
      <c r="F267" s="52" t="str">
        <f t="shared" si="25"/>
        <v>ПК</v>
      </c>
      <c r="G267" s="45">
        <v>72</v>
      </c>
      <c r="H267" s="45"/>
      <c r="I267" s="52" t="str">
        <f t="shared" si="29"/>
        <v/>
      </c>
      <c r="J267" s="53" t="str">
        <f t="shared" si="26"/>
        <v>Профессиональное обучение</v>
      </c>
      <c r="K267" s="53" t="str">
        <f>CONCATENATE(C267," (",G267," ч.)",)&amp;IF(D267="ПО"," "&amp;CHOOSE(MATCH(E267,{"ПП","ПО","ПК","ППЗ"},0),"-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служащих")&amp;IF(AND(D267="ПО",H267&lt;&gt;"")," ("&amp;H267&amp;")",""),IF(D267="ДПО"," "&amp;IF(E267="ПК","- повышение квалификации",IF(E267="ПП","- профессиональная переподготовка","")),IF(D267="курсы"," - программа обучения","")))</f>
        <v>Лаборант спектрального анализа (72 ч.) - повышение квалификации рабочих и служащих</v>
      </c>
      <c r="L267" s="48" t="str">
        <f t="shared" si="27"/>
        <v>Повышение квалификации рабочих и служащих</v>
      </c>
      <c r="M267" s="57" t="s">
        <v>1715</v>
      </c>
      <c r="N267" s="58">
        <v>22</v>
      </c>
    </row>
    <row r="268" spans="1:14" x14ac:dyDescent="0.35">
      <c r="A268" s="39" t="s">
        <v>1786</v>
      </c>
      <c r="B268" s="54" t="s">
        <v>220</v>
      </c>
      <c r="C268" s="43" t="s">
        <v>219</v>
      </c>
      <c r="D268" s="52" t="s">
        <v>8</v>
      </c>
      <c r="E268" s="52" t="s">
        <v>12</v>
      </c>
      <c r="F268" s="52" t="str">
        <f t="shared" si="25"/>
        <v>ПП</v>
      </c>
      <c r="G268" s="45">
        <v>144</v>
      </c>
      <c r="H268" s="45" t="s">
        <v>1678</v>
      </c>
      <c r="I268" s="52" t="str">
        <f t="shared" si="29"/>
        <v>2-3</v>
      </c>
      <c r="J268" s="53" t="str">
        <f t="shared" si="26"/>
        <v>Профессиональное обучение</v>
      </c>
      <c r="K268" s="53" t="str">
        <f>CONCATENATE(C268," (",G268," ч.)",)&amp;IF(D268="ПО"," "&amp;CHOOSE(MATCH(E268,{"ПП","ПО","ПК","ППЗ"},0),"-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служащих")&amp;IF(AND(D268="ПО",H268&lt;&gt;"")," ("&amp;H268&amp;")",""),IF(D268="ДПО"," "&amp;IF(E268="ПК","- повышение квалификации",IF(E268="ПП","- профессиональная переподготовка","")),IF(D268="курсы"," - программа обучения","")))</f>
        <v>Лаборант химического анализа (144 ч.) - профессиональная переподготовка рабочих и служащих (2-3 разряд)</v>
      </c>
      <c r="L268" s="48" t="str">
        <f t="shared" si="27"/>
        <v>Профессиональная переподготовка рабочих и служащих</v>
      </c>
      <c r="M268" s="57" t="s">
        <v>1715</v>
      </c>
      <c r="N268" s="58">
        <v>22</v>
      </c>
    </row>
    <row r="269" spans="1:14" x14ac:dyDescent="0.35">
      <c r="A269" s="39" t="s">
        <v>218</v>
      </c>
      <c r="B269" s="54" t="s">
        <v>217</v>
      </c>
      <c r="C269" s="43" t="s">
        <v>219</v>
      </c>
      <c r="D269" s="52" t="s">
        <v>8</v>
      </c>
      <c r="E269" s="52" t="s">
        <v>8</v>
      </c>
      <c r="F269" s="52" t="str">
        <f t="shared" si="25"/>
        <v>ПО</v>
      </c>
      <c r="G269" s="45">
        <v>160</v>
      </c>
      <c r="H269" s="45" t="s">
        <v>1672</v>
      </c>
      <c r="I269" s="52" t="str">
        <f t="shared" si="29"/>
        <v>2</v>
      </c>
      <c r="J269" s="53" t="str">
        <f t="shared" si="26"/>
        <v>Профессиональное обучение</v>
      </c>
      <c r="K269" s="53" t="str">
        <f>CONCATENATE(C269," (",G269," ч.)",)&amp;IF(D269="ПО"," "&amp;CHOOSE(MATCH(E269,{"ПП","ПО","ПК","ППЗ"},0),"-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служащих")&amp;IF(AND(D269="ПО",H269&lt;&gt;"")," ("&amp;H269&amp;")",""),IF(D269="ДПО"," "&amp;IF(E269="ПК","- повышение квалификации",IF(E269="ПП","- профессиональная переподготовка","")),IF(D269="курсы"," - программа обучения","")))</f>
        <v>Лаборант химического анализа (160 ч.) - профессиональная подготовка рабочих и служащих (2 разряд)</v>
      </c>
      <c r="L269" s="48" t="str">
        <f t="shared" si="27"/>
        <v>Профессиональная подготовка рабочих и служащих</v>
      </c>
      <c r="M269" s="57" t="s">
        <v>1715</v>
      </c>
      <c r="N269" s="58">
        <v>22</v>
      </c>
    </row>
    <row r="270" spans="1:14" x14ac:dyDescent="0.35">
      <c r="A270" s="39" t="s">
        <v>222</v>
      </c>
      <c r="B270" s="54" t="s">
        <v>221</v>
      </c>
      <c r="C270" s="43" t="s">
        <v>219</v>
      </c>
      <c r="D270" s="52" t="s">
        <v>8</v>
      </c>
      <c r="E270" s="52" t="s">
        <v>9</v>
      </c>
      <c r="F270" s="52" t="str">
        <f t="shared" ref="F270:F336" si="33">E270</f>
        <v>ПК</v>
      </c>
      <c r="G270" s="45">
        <v>72</v>
      </c>
      <c r="H270" s="45" t="s">
        <v>1689</v>
      </c>
      <c r="I270" s="52" t="str">
        <f t="shared" si="29"/>
        <v>4-7</v>
      </c>
      <c r="J270" s="53" t="str">
        <f t="shared" ref="J270:J336" si="34">IF(D270="ПО","Профессиональное обучение",IF(D270="курсы","Программа обучения",IF(D270="ДПО",IF(E270="ПК","Повышение квалификации",IF(E270="ПП","Профессиональная переподготовка","")),"")))</f>
        <v>Профессиональное обучение</v>
      </c>
      <c r="K270" s="53" t="str">
        <f>CONCATENATE(C270," (",G270," ч.)",)&amp;IF(D270="ПО"," "&amp;CHOOSE(MATCH(E270,{"ПП","ПО","ПК","ППЗ"},0),"-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служащих")&amp;IF(AND(D270="ПО",H270&lt;&gt;"")," ("&amp;H270&amp;")",""),IF(D270="ДПО"," "&amp;IF(E270="ПК","- повышение квалификации",IF(E270="ПП","- профессиональная переподготовка","")),IF(D270="курсы"," - программа обучения","")))</f>
        <v>Лаборант химического анализа (72 ч.) - повышение квалификации рабочих и служащих (4-7 разряд)</v>
      </c>
      <c r="L270" s="48" t="str">
        <f t="shared" ref="L270:L336" si="35">IF(D270="ПО",IF(E270="ПП","Профессиональная переподготовка рабочих и служащих",IF(E270="ПО","Профессиональная подготовка рабочих и служащих",IF(E270="ПК","Повышение квалификации рабочих и служащих",IF(E270="ППЗ","Периодическая проверка знаний рабочих и служащих","")))),IF(D270="курсы","Программа обучения",IF(D270="ДПО",IF(E270="ПК","Повышение квалификации",IF(E270="ПП","Профессиональная переподготовка","")),"")))</f>
        <v>Повышение квалификации рабочих и служащих</v>
      </c>
      <c r="M270" s="57" t="s">
        <v>1715</v>
      </c>
      <c r="N270" s="58">
        <v>22</v>
      </c>
    </row>
    <row r="271" spans="1:14" x14ac:dyDescent="0.35">
      <c r="A271" s="39" t="s">
        <v>224</v>
      </c>
      <c r="B271" s="54" t="s">
        <v>223</v>
      </c>
      <c r="C271" s="43" t="s">
        <v>219</v>
      </c>
      <c r="D271" s="52" t="s">
        <v>8</v>
      </c>
      <c r="E271" s="52" t="s">
        <v>15</v>
      </c>
      <c r="F271" s="52" t="str">
        <f t="shared" si="33"/>
        <v>ППЗ</v>
      </c>
      <c r="G271" s="45">
        <v>8</v>
      </c>
      <c r="H271" s="45"/>
      <c r="I271" s="52" t="str">
        <f t="shared" si="29"/>
        <v/>
      </c>
      <c r="J271" s="53" t="str">
        <f t="shared" si="34"/>
        <v>Профессиональное обучение</v>
      </c>
      <c r="K271" s="53" t="str">
        <f>CONCATENATE(C271," (",G271," ч.)",)&amp;IF(D271="ПО"," "&amp;CHOOSE(MATCH(E271,{"ПП","ПО","ПК","ППЗ"},0),"-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служащих")&amp;IF(AND(D271="ПО",H271&lt;&gt;"")," ("&amp;H271&amp;")",""),IF(D271="ДПО"," "&amp;IF(E271="ПК","- повышение квалификации",IF(E271="ПП","- профессиональная переподготовка","")),IF(D271="курсы"," - программа обучения","")))</f>
        <v>Лаборант химического анализа (8 ч.) - периодическая проверка знаний рабочих и служащих</v>
      </c>
      <c r="L271" s="48" t="str">
        <f t="shared" si="35"/>
        <v>Периодическая проверка знаний рабочих и служащих</v>
      </c>
      <c r="M271" s="57" t="s">
        <v>1715</v>
      </c>
      <c r="N271" s="58">
        <v>22</v>
      </c>
    </row>
    <row r="272" spans="1:14" ht="42" x14ac:dyDescent="0.35">
      <c r="A272" s="39" t="s">
        <v>226</v>
      </c>
      <c r="B272" s="54" t="s">
        <v>225</v>
      </c>
      <c r="C272" s="43" t="s">
        <v>227</v>
      </c>
      <c r="D272" s="52" t="s">
        <v>8</v>
      </c>
      <c r="E272" s="52" t="s">
        <v>12</v>
      </c>
      <c r="F272" s="52" t="str">
        <f t="shared" si="33"/>
        <v>ПП</v>
      </c>
      <c r="G272" s="45">
        <v>144</v>
      </c>
      <c r="H272" s="45" t="s">
        <v>1665</v>
      </c>
      <c r="I272" s="54" t="s">
        <v>1705</v>
      </c>
      <c r="J272" s="53" t="str">
        <f t="shared" si="34"/>
        <v>Профессиональное обучение</v>
      </c>
      <c r="K272" s="53" t="str">
        <f>CONCATENATE(C272," (",G272," ч.)",)&amp;IF(D272="ПО"," "&amp;CHOOSE(MATCH(E272,{"ПП","ПО","ПК","ППЗ"},0),"-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служащих")&amp;IF(AND(D272="ПО",H272&lt;&gt;"")," ("&amp;H272&amp;")",""),IF(D272="ДПО"," "&amp;IF(E272="ПК","- повышение квалификации",IF(E272="ПП","- профессиональная переподготовка","")),IF(D272="курсы"," - программа обучения","")))</f>
        <v>Лесной пожарный (144 ч.) - профессиональная переподготовка рабочих и служащих (3-го класса, 2-го класса)</v>
      </c>
      <c r="L272" s="48" t="str">
        <f t="shared" si="35"/>
        <v>Профессиональная переподготовка рабочих и служащих</v>
      </c>
      <c r="M272" s="57" t="s">
        <v>1715</v>
      </c>
      <c r="N272" s="58">
        <v>22</v>
      </c>
    </row>
    <row r="273" spans="1:14" ht="42" x14ac:dyDescent="0.35">
      <c r="A273" s="39" t="s">
        <v>229</v>
      </c>
      <c r="B273" s="54" t="s">
        <v>228</v>
      </c>
      <c r="C273" s="43" t="s">
        <v>227</v>
      </c>
      <c r="D273" s="52" t="s">
        <v>8</v>
      </c>
      <c r="E273" s="52" t="s">
        <v>8</v>
      </c>
      <c r="F273" s="52" t="str">
        <f t="shared" si="33"/>
        <v>ПО</v>
      </c>
      <c r="G273" s="45">
        <v>160</v>
      </c>
      <c r="H273" s="45" t="s">
        <v>1665</v>
      </c>
      <c r="I273" s="54" t="s">
        <v>1705</v>
      </c>
      <c r="J273" s="53" t="str">
        <f t="shared" si="34"/>
        <v>Профессиональное обучение</v>
      </c>
      <c r="K273" s="53" t="str">
        <f>CONCATENATE(C273," (",G273," ч.)",)&amp;IF(D273="ПО"," "&amp;CHOOSE(MATCH(E273,{"ПП","ПО","ПК","ППЗ"},0),"-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служащих")&amp;IF(AND(D273="ПО",H273&lt;&gt;"")," ("&amp;H273&amp;")",""),IF(D273="ДПО"," "&amp;IF(E273="ПК","- повышение квалификации",IF(E273="ПП","- профессиональная переподготовка","")),IF(D273="курсы"," - программа обучения","")))</f>
        <v>Лесной пожарный (160 ч.) - профессиональная подготовка рабочих и служащих (3-го класса, 2-го класса)</v>
      </c>
      <c r="L273" s="48" t="str">
        <f t="shared" si="35"/>
        <v>Профессиональная подготовка рабочих и служащих</v>
      </c>
      <c r="M273" s="57" t="s">
        <v>1715</v>
      </c>
      <c r="N273" s="58">
        <v>22</v>
      </c>
    </row>
    <row r="274" spans="1:14" x14ac:dyDescent="0.35">
      <c r="A274" s="39" t="s">
        <v>231</v>
      </c>
      <c r="B274" s="54" t="s">
        <v>230</v>
      </c>
      <c r="C274" s="43" t="s">
        <v>227</v>
      </c>
      <c r="D274" s="52" t="s">
        <v>8</v>
      </c>
      <c r="E274" s="52" t="s">
        <v>9</v>
      </c>
      <c r="F274" s="52" t="str">
        <f t="shared" si="33"/>
        <v>ПК</v>
      </c>
      <c r="G274" s="45">
        <v>72</v>
      </c>
      <c r="H274" s="45" t="s">
        <v>1666</v>
      </c>
      <c r="I274" s="54">
        <v>1</v>
      </c>
      <c r="J274" s="53" t="str">
        <f t="shared" si="34"/>
        <v>Профессиональное обучение</v>
      </c>
      <c r="K274" s="53" t="str">
        <f>CONCATENATE(C274," (",G274," ч.)",)&amp;IF(D274="ПО"," "&amp;CHOOSE(MATCH(E274,{"ПП","ПО","ПК","ППЗ"},0),"-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служащих")&amp;IF(AND(D274="ПО",H274&lt;&gt;"")," ("&amp;H274&amp;")",""),IF(D274="ДПО"," "&amp;IF(E274="ПК","- повышение квалификации",IF(E274="ПП","- профессиональная переподготовка","")),IF(D274="курсы"," - программа обучения","")))</f>
        <v>Лесной пожарный (72 ч.) - повышение квалификации рабочих и служащих (1-го класса)</v>
      </c>
      <c r="L274" s="48" t="str">
        <f t="shared" si="35"/>
        <v>Повышение квалификации рабочих и служащих</v>
      </c>
      <c r="M274" s="57" t="s">
        <v>1715</v>
      </c>
      <c r="N274" s="58">
        <v>22</v>
      </c>
    </row>
    <row r="275" spans="1:14" x14ac:dyDescent="0.35">
      <c r="A275" s="39" t="s">
        <v>233</v>
      </c>
      <c r="B275" s="54" t="s">
        <v>232</v>
      </c>
      <c r="C275" s="43" t="s">
        <v>227</v>
      </c>
      <c r="D275" s="52" t="s">
        <v>8</v>
      </c>
      <c r="E275" s="52" t="s">
        <v>15</v>
      </c>
      <c r="F275" s="52" t="str">
        <f t="shared" si="33"/>
        <v>ППЗ</v>
      </c>
      <c r="G275" s="45">
        <v>8</v>
      </c>
      <c r="H275" s="45"/>
      <c r="I275" s="52" t="str">
        <f t="shared" ref="I275:I308" si="36">SUBSTITUTE(SUBSTITUTE(H275," разряд",""),"разряд","")</f>
        <v/>
      </c>
      <c r="J275" s="53" t="str">
        <f t="shared" si="34"/>
        <v>Профессиональное обучение</v>
      </c>
      <c r="K275" s="53" t="str">
        <f>CONCATENATE(C275," (",G275," ч.)",)&amp;IF(D275="ПО"," "&amp;CHOOSE(MATCH(E275,{"ПП","ПО","ПК","ППЗ"},0),"-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служащих")&amp;IF(AND(D275="ПО",H275&lt;&gt;"")," ("&amp;H275&amp;")",""),IF(D275="ДПО"," "&amp;IF(E275="ПК","- повышение квалификации",IF(E275="ПП","- профессиональная переподготовка","")),IF(D275="курсы"," - программа обучения","")))</f>
        <v>Лесной пожарный (8 ч.) - периодическая проверка знаний рабочих и служащих</v>
      </c>
      <c r="L275" s="48" t="str">
        <f t="shared" si="35"/>
        <v>Периодическая проверка знаний рабочих и служащих</v>
      </c>
      <c r="M275" s="57" t="s">
        <v>1715</v>
      </c>
      <c r="N275" s="58">
        <v>22</v>
      </c>
    </row>
    <row r="276" spans="1:14" x14ac:dyDescent="0.35">
      <c r="A276" s="39" t="s">
        <v>235</v>
      </c>
      <c r="B276" s="54" t="s">
        <v>234</v>
      </c>
      <c r="C276" s="43" t="s">
        <v>236</v>
      </c>
      <c r="D276" s="52" t="s">
        <v>8</v>
      </c>
      <c r="E276" s="52" t="s">
        <v>9</v>
      </c>
      <c r="F276" s="52" t="str">
        <f t="shared" si="33"/>
        <v>ПК</v>
      </c>
      <c r="G276" s="45" t="s">
        <v>237</v>
      </c>
      <c r="H276" s="45" t="s">
        <v>1675</v>
      </c>
      <c r="I276" s="52" t="str">
        <f t="shared" si="36"/>
        <v>4-5</v>
      </c>
      <c r="J276" s="53" t="str">
        <f t="shared" si="34"/>
        <v>Профессиональное обучение</v>
      </c>
      <c r="K276" s="53" t="str">
        <f>CONCATENATE(C276," (",G276," ч.)",)&amp;IF(D276="ПО"," "&amp;CHOOSE(MATCH(E276,{"ПП","ПО","ПК","ППЗ"},0),"-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служащих")&amp;IF(AND(D276="ПО",H276&lt;&gt;"")," ("&amp;H276&amp;")",""),IF(D276="ДПО"," "&amp;IF(E276="ПК","- повышение квалификации",IF(E276="ПП","- профессиональная переподготовка","")),IF(D276="курсы"," - программа обучения","")))</f>
        <v>Литейщик на машинах для литья под давлением (222 ч.) - повышение квалификации рабочих и служащих (4-5 разряд)</v>
      </c>
      <c r="L276" s="48" t="str">
        <f t="shared" si="35"/>
        <v>Повышение квалификации рабочих и служащих</v>
      </c>
      <c r="M276" s="57" t="s">
        <v>1715</v>
      </c>
      <c r="N276" s="58">
        <v>22</v>
      </c>
    </row>
    <row r="277" spans="1:14" x14ac:dyDescent="0.35">
      <c r="A277" s="39" t="s">
        <v>239</v>
      </c>
      <c r="B277" s="54" t="s">
        <v>238</v>
      </c>
      <c r="C277" s="43" t="s">
        <v>236</v>
      </c>
      <c r="D277" s="52" t="s">
        <v>8</v>
      </c>
      <c r="E277" s="52" t="s">
        <v>12</v>
      </c>
      <c r="F277" s="52" t="str">
        <f t="shared" si="33"/>
        <v>ПП</v>
      </c>
      <c r="G277" s="45" t="s">
        <v>73</v>
      </c>
      <c r="H277" s="45" t="s">
        <v>1678</v>
      </c>
      <c r="I277" s="52" t="str">
        <f t="shared" si="36"/>
        <v>2-3</v>
      </c>
      <c r="J277" s="53" t="str">
        <f t="shared" si="34"/>
        <v>Профессиональное обучение</v>
      </c>
      <c r="K277" s="53" t="str">
        <f>CONCATENATE(C277," (",G277," ч.)",)&amp;IF(D277="ПО"," "&amp;CHOOSE(MATCH(E277,{"ПП","ПО","ПК","ППЗ"},0),"-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служащих")&amp;IF(AND(D277="ПО",H277&lt;&gt;"")," ("&amp;H277&amp;")",""),IF(D277="ДПО"," "&amp;IF(E277="ПК","- повышение квалификации",IF(E277="ПП","- профессиональная переподготовка","")),IF(D277="курсы"," - программа обучения","")))</f>
        <v>Литейщик на машинах для литья под давлением (280 ч.) - профессиональная переподготовка рабочих и служащих (2-3 разряд)</v>
      </c>
      <c r="L277" s="48" t="str">
        <f t="shared" si="35"/>
        <v>Профессиональная переподготовка рабочих и служащих</v>
      </c>
      <c r="M277" s="57" t="s">
        <v>1715</v>
      </c>
      <c r="N277" s="58">
        <v>22</v>
      </c>
    </row>
    <row r="278" spans="1:14" x14ac:dyDescent="0.35">
      <c r="A278" s="39" t="s">
        <v>241</v>
      </c>
      <c r="B278" s="54" t="s">
        <v>240</v>
      </c>
      <c r="C278" s="43" t="s">
        <v>236</v>
      </c>
      <c r="D278" s="52" t="s">
        <v>8</v>
      </c>
      <c r="E278" s="52" t="s">
        <v>8</v>
      </c>
      <c r="F278" s="52" t="str">
        <f t="shared" si="33"/>
        <v>ПО</v>
      </c>
      <c r="G278" s="45" t="s">
        <v>242</v>
      </c>
      <c r="H278" s="45" t="s">
        <v>1672</v>
      </c>
      <c r="I278" s="52" t="str">
        <f t="shared" si="36"/>
        <v>2</v>
      </c>
      <c r="J278" s="53" t="str">
        <f t="shared" si="34"/>
        <v>Профессиональное обучение</v>
      </c>
      <c r="K278" s="53" t="str">
        <f>CONCATENATE(C278," (",G278," ч.)",)&amp;IF(D278="ПО"," "&amp;CHOOSE(MATCH(E278,{"ПП","ПО","ПК","ППЗ"},0),"-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служащих")&amp;IF(AND(D278="ПО",H278&lt;&gt;"")," ("&amp;H278&amp;")",""),IF(D278="ДПО"," "&amp;IF(E278="ПК","- повышение квалификации",IF(E278="ПП","- профессиональная переподготовка","")),IF(D278="курсы"," - программа обучения","")))</f>
        <v>Литейщик на машинах для литья под давлением (360 ч.) - профессиональная подготовка рабочих и служащих (2 разряд)</v>
      </c>
      <c r="L278" s="48" t="str">
        <f t="shared" si="35"/>
        <v>Профессиональная подготовка рабочих и служащих</v>
      </c>
      <c r="M278" s="57" t="s">
        <v>1715</v>
      </c>
      <c r="N278" s="58">
        <v>22</v>
      </c>
    </row>
    <row r="279" spans="1:14" x14ac:dyDescent="0.35">
      <c r="A279" s="39" t="s">
        <v>244</v>
      </c>
      <c r="B279" s="54" t="s">
        <v>243</v>
      </c>
      <c r="C279" s="43" t="s">
        <v>236</v>
      </c>
      <c r="D279" s="52" t="s">
        <v>8</v>
      </c>
      <c r="E279" s="52" t="s">
        <v>15</v>
      </c>
      <c r="F279" s="52" t="str">
        <f t="shared" si="33"/>
        <v>ППЗ</v>
      </c>
      <c r="G279" s="45">
        <v>8</v>
      </c>
      <c r="H279" s="45"/>
      <c r="I279" s="52" t="str">
        <f t="shared" si="36"/>
        <v/>
      </c>
      <c r="J279" s="53" t="str">
        <f t="shared" si="34"/>
        <v>Профессиональное обучение</v>
      </c>
      <c r="K279" s="53" t="str">
        <f>CONCATENATE(C279," (",G279," ч.)",)&amp;IF(D279="ПО"," "&amp;CHOOSE(MATCH(E279,{"ПП","ПО","ПК","ППЗ"},0),"-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служащих")&amp;IF(AND(D279="ПО",H279&lt;&gt;"")," ("&amp;H279&amp;")",""),IF(D279="ДПО"," "&amp;IF(E279="ПК","- повышение квалификации",IF(E279="ПП","- профессиональная переподготовка","")),IF(D279="курсы"," - программа обучения","")))</f>
        <v>Литейщик на машинах для литья под давлением (8 ч.) - периодическая проверка знаний рабочих и служащих</v>
      </c>
      <c r="L279" s="48" t="str">
        <f t="shared" si="35"/>
        <v>Периодическая проверка знаний рабочих и служащих</v>
      </c>
      <c r="M279" s="57" t="s">
        <v>1715</v>
      </c>
      <c r="N279" s="58">
        <v>22</v>
      </c>
    </row>
    <row r="280" spans="1:14" x14ac:dyDescent="0.35">
      <c r="A280" s="39" t="s">
        <v>246</v>
      </c>
      <c r="B280" s="54" t="s">
        <v>245</v>
      </c>
      <c r="C280" s="43" t="s">
        <v>247</v>
      </c>
      <c r="D280" s="52" t="s">
        <v>8</v>
      </c>
      <c r="E280" s="52" t="s">
        <v>12</v>
      </c>
      <c r="F280" s="52" t="str">
        <f t="shared" si="33"/>
        <v>ПП</v>
      </c>
      <c r="G280" s="45">
        <v>144</v>
      </c>
      <c r="H280" s="45" t="s">
        <v>1678</v>
      </c>
      <c r="I280" s="52" t="str">
        <f t="shared" si="36"/>
        <v>2-3</v>
      </c>
      <c r="J280" s="53" t="str">
        <f t="shared" si="34"/>
        <v>Профессиональное обучение</v>
      </c>
      <c r="K280" s="53" t="str">
        <f>CONCATENATE(C280," (",G280," ч.)",)&amp;IF(D280="ПО"," "&amp;CHOOSE(MATCH(E280,{"ПП","ПО","ПК","ППЗ"},0),"-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служащих")&amp;IF(AND(D280="ПО",H280&lt;&gt;"")," ("&amp;H280&amp;")",""),IF(D280="ДПО"," "&amp;IF(E280="ПК","- повышение квалификации",IF(E280="ПП","- профессиональная переподготовка","")),IF(D280="курсы"," - программа обучения","")))</f>
        <v>Литейщик пластмасс (144 ч.) - профессиональная переподготовка рабочих и служащих (2-3 разряд)</v>
      </c>
      <c r="L280" s="48" t="str">
        <f t="shared" si="35"/>
        <v>Профессиональная переподготовка рабочих и служащих</v>
      </c>
      <c r="M280" s="57" t="s">
        <v>1715</v>
      </c>
      <c r="N280" s="58">
        <v>22</v>
      </c>
    </row>
    <row r="281" spans="1:14" x14ac:dyDescent="0.35">
      <c r="A281" s="39" t="s">
        <v>249</v>
      </c>
      <c r="B281" s="54" t="s">
        <v>248</v>
      </c>
      <c r="C281" s="43" t="s">
        <v>247</v>
      </c>
      <c r="D281" s="52" t="s">
        <v>8</v>
      </c>
      <c r="E281" s="52" t="s">
        <v>9</v>
      </c>
      <c r="F281" s="52" t="str">
        <f t="shared" si="33"/>
        <v>ПК</v>
      </c>
      <c r="G281" s="45">
        <v>72</v>
      </c>
      <c r="H281" s="45" t="s">
        <v>1684</v>
      </c>
      <c r="I281" s="52" t="str">
        <f t="shared" si="36"/>
        <v>4-6</v>
      </c>
      <c r="J281" s="53" t="str">
        <f t="shared" si="34"/>
        <v>Профессиональное обучение</v>
      </c>
      <c r="K281" s="53" t="str">
        <f>CONCATENATE(C281," (",G281," ч.)",)&amp;IF(D281="ПО"," "&amp;CHOOSE(MATCH(E281,{"ПП","ПО","ПК","ППЗ"},0),"-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служащих")&amp;IF(AND(D281="ПО",H281&lt;&gt;"")," ("&amp;H281&amp;")",""),IF(D281="ДПО"," "&amp;IF(E281="ПК","- повышение квалификации",IF(E281="ПП","- профессиональная переподготовка","")),IF(D281="курсы"," - программа обучения","")))</f>
        <v>Литейщик пластмасс (72 ч.) - повышение квалификации рабочих и служащих (4-6 разряд)</v>
      </c>
      <c r="L281" s="48" t="str">
        <f t="shared" si="35"/>
        <v>Повышение квалификации рабочих и служащих</v>
      </c>
      <c r="M281" s="57" t="s">
        <v>1715</v>
      </c>
      <c r="N281" s="58">
        <v>22</v>
      </c>
    </row>
    <row r="282" spans="1:14" x14ac:dyDescent="0.35">
      <c r="A282" s="39" t="s">
        <v>251</v>
      </c>
      <c r="B282" s="54" t="s">
        <v>250</v>
      </c>
      <c r="C282" s="43" t="s">
        <v>247</v>
      </c>
      <c r="D282" s="52" t="s">
        <v>8</v>
      </c>
      <c r="E282" s="52" t="s">
        <v>15</v>
      </c>
      <c r="F282" s="52" t="str">
        <f t="shared" si="33"/>
        <v>ППЗ</v>
      </c>
      <c r="G282" s="45">
        <v>8</v>
      </c>
      <c r="H282" s="45"/>
      <c r="I282" s="52" t="str">
        <f t="shared" si="36"/>
        <v/>
      </c>
      <c r="J282" s="53" t="str">
        <f t="shared" si="34"/>
        <v>Профессиональное обучение</v>
      </c>
      <c r="K282" s="53" t="str">
        <f>CONCATENATE(C282," (",G282," ч.)",)&amp;IF(D282="ПО"," "&amp;CHOOSE(MATCH(E282,{"ПП","ПО","ПК","ППЗ"},0),"-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служащих")&amp;IF(AND(D282="ПО",H282&lt;&gt;"")," ("&amp;H282&amp;")",""),IF(D282="ДПО"," "&amp;IF(E282="ПК","- повышение квалификации",IF(E282="ПП","- профессиональная переподготовка","")),IF(D282="курсы"," - программа обучения","")))</f>
        <v>Литейщик пластмасс (8 ч.) - периодическая проверка знаний рабочих и служащих</v>
      </c>
      <c r="L282" s="48" t="str">
        <f t="shared" si="35"/>
        <v>Периодическая проверка знаний рабочих и служащих</v>
      </c>
      <c r="M282" s="57" t="s">
        <v>1715</v>
      </c>
      <c r="N282" s="58">
        <v>22</v>
      </c>
    </row>
    <row r="283" spans="1:14" x14ac:dyDescent="0.35">
      <c r="A283" s="39" t="s">
        <v>1822</v>
      </c>
      <c r="B283" s="54" t="s">
        <v>1823</v>
      </c>
      <c r="C283" s="43" t="s">
        <v>1821</v>
      </c>
      <c r="D283" s="52" t="s">
        <v>1824</v>
      </c>
      <c r="E283" s="52" t="s">
        <v>12</v>
      </c>
      <c r="F283" s="52" t="str">
        <f t="shared" si="33"/>
        <v>ПП</v>
      </c>
      <c r="G283" s="45">
        <v>144</v>
      </c>
      <c r="H283" s="45"/>
      <c r="I283" s="52" t="str">
        <f t="shared" si="36"/>
        <v/>
      </c>
      <c r="J283" s="53" t="str">
        <f t="shared" ref="J283" si="37">IF(D283="ПО","Профессиональное обучение",IF(D283="курсы","Программа обучения",IF(D283="ДПО",IF(E283="ПК","Повышение квалификации",IF(E283="ПП","Профессиональная переподготовка","")),"")))</f>
        <v/>
      </c>
      <c r="K283" s="53" t="str">
        <f>CONCATENATE(C283," (",G283," ч.)",)&amp;IF(D283="ПО"," "&amp;CHOOSE(MATCH(E283,{"ПП","ПО","ПК","ППЗ"},0),"-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служащих")&amp;IF(AND(D283="ПО",H283&lt;&gt;"")," ("&amp;H283&amp;")",""),IF(D283="ДПО"," "&amp;IF(E283="ПК","- повышение квалификации",IF(E283="ПП","- профессиональная переподготовка","")),IF(D283="курсы"," - программа обучения","")))</f>
        <v>Лаборант рентгеноспектрального анализа (144 ч.)</v>
      </c>
      <c r="L283" s="48" t="str">
        <f t="shared" ref="L283" si="38">IF(D283="ПО",IF(E283="ПП","Профессиональная переподготовка рабочих и служащих",IF(E283="ПО","Профессиональная подготовка рабочих и служащих",IF(E283="ПК","Повышение квалификации рабочих и служащих",IF(E283="ППЗ","Периодическая проверка знаний рабочих и служащих","")))),IF(D283="курсы","Программа обучения",IF(D283="ДПО",IF(E283="ПК","Повышение квалификации",IF(E283="ПП","Профессиональная переподготовка","")),"")))</f>
        <v/>
      </c>
      <c r="M283" s="57" t="s">
        <v>1715</v>
      </c>
      <c r="N283" s="58">
        <v>22</v>
      </c>
    </row>
    <row r="284" spans="1:14" x14ac:dyDescent="0.35">
      <c r="A284" s="39" t="s">
        <v>253</v>
      </c>
      <c r="B284" s="54" t="s">
        <v>252</v>
      </c>
      <c r="C284" s="43" t="s">
        <v>254</v>
      </c>
      <c r="D284" s="52" t="s">
        <v>8</v>
      </c>
      <c r="E284" s="52" t="s">
        <v>12</v>
      </c>
      <c r="F284" s="52" t="str">
        <f t="shared" si="33"/>
        <v>ПП</v>
      </c>
      <c r="G284" s="45">
        <v>160</v>
      </c>
      <c r="H284" s="45" t="s">
        <v>1674</v>
      </c>
      <c r="I284" s="52" t="str">
        <f t="shared" si="36"/>
        <v>3</v>
      </c>
      <c r="J284" s="53" t="str">
        <f t="shared" si="34"/>
        <v>Профессиональное обучение</v>
      </c>
      <c r="K284" s="53" t="str">
        <f>CONCATENATE(C284," (",G284," ч.)",)&amp;IF(D284="ПО"," "&amp;CHOOSE(MATCH(E284,{"ПП","ПО","ПК","ППЗ"},0),"-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служащих")&amp;IF(AND(D284="ПО",H284&lt;&gt;"")," ("&amp;H284&amp;")",""),IF(D284="ДПО"," "&amp;IF(E284="ПК","- повышение квалификации",IF(E284="ПП","- профессиональная переподготовка","")),IF(D284="курсы"," - программа обучения","")))</f>
        <v>Литейщик цветных металлов (160 ч.) - профессиональная переподготовка рабочих и служащих (3 разряд)</v>
      </c>
      <c r="L284" s="48" t="str">
        <f t="shared" si="35"/>
        <v>Профессиональная переподготовка рабочих и служащих</v>
      </c>
      <c r="M284" s="57" t="s">
        <v>1715</v>
      </c>
      <c r="N284" s="58">
        <v>22</v>
      </c>
    </row>
    <row r="285" spans="1:14" x14ac:dyDescent="0.35">
      <c r="A285" s="39" t="s">
        <v>256</v>
      </c>
      <c r="B285" s="54" t="s">
        <v>255</v>
      </c>
      <c r="C285" s="43" t="s">
        <v>254</v>
      </c>
      <c r="D285" s="52" t="s">
        <v>8</v>
      </c>
      <c r="E285" s="52" t="s">
        <v>9</v>
      </c>
      <c r="F285" s="52" t="str">
        <f t="shared" si="33"/>
        <v>ПК</v>
      </c>
      <c r="G285" s="45">
        <v>72</v>
      </c>
      <c r="H285" s="45" t="s">
        <v>1675</v>
      </c>
      <c r="I285" s="52" t="str">
        <f t="shared" si="36"/>
        <v>4-5</v>
      </c>
      <c r="J285" s="53" t="str">
        <f t="shared" si="34"/>
        <v>Профессиональное обучение</v>
      </c>
      <c r="K285" s="53" t="str">
        <f>CONCATENATE(C285," (",G285," ч.)",)&amp;IF(D285="ПО"," "&amp;CHOOSE(MATCH(E285,{"ПП","ПО","ПК","ППЗ"},0),"-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служащих")&amp;IF(AND(D285="ПО",H285&lt;&gt;"")," ("&amp;H285&amp;")",""),IF(D285="ДПО"," "&amp;IF(E285="ПК","- повышение квалификации",IF(E285="ПП","- профессиональная переподготовка","")),IF(D285="курсы"," - программа обучения","")))</f>
        <v>Литейщик цветных металлов (72 ч.) - повышение квалификации рабочих и служащих (4-5 разряд)</v>
      </c>
      <c r="L285" s="48" t="str">
        <f t="shared" si="35"/>
        <v>Повышение квалификации рабочих и служащих</v>
      </c>
      <c r="M285" s="57" t="s">
        <v>1715</v>
      </c>
      <c r="N285" s="58">
        <v>22</v>
      </c>
    </row>
    <row r="286" spans="1:14" x14ac:dyDescent="0.35">
      <c r="A286" s="39" t="s">
        <v>258</v>
      </c>
      <c r="B286" s="54" t="s">
        <v>257</v>
      </c>
      <c r="C286" s="43" t="s">
        <v>254</v>
      </c>
      <c r="D286" s="52" t="s">
        <v>8</v>
      </c>
      <c r="E286" s="52" t="s">
        <v>15</v>
      </c>
      <c r="F286" s="52" t="str">
        <f t="shared" si="33"/>
        <v>ППЗ</v>
      </c>
      <c r="G286" s="45">
        <v>8</v>
      </c>
      <c r="H286" s="45"/>
      <c r="I286" s="52" t="str">
        <f t="shared" si="36"/>
        <v/>
      </c>
      <c r="J286" s="53" t="str">
        <f t="shared" si="34"/>
        <v>Профессиональное обучение</v>
      </c>
      <c r="K286" s="53" t="str">
        <f>CONCATENATE(C286," (",G286," ч.)",)&amp;IF(D286="ПО"," "&amp;CHOOSE(MATCH(E286,{"ПП","ПО","ПК","ППЗ"},0),"-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служащих")&amp;IF(AND(D286="ПО",H286&lt;&gt;"")," ("&amp;H286&amp;")",""),IF(D286="ДПО"," "&amp;IF(E286="ПК","- повышение квалификации",IF(E286="ПП","- профессиональная переподготовка","")),IF(D286="курсы"," - программа обучения","")))</f>
        <v>Литейщик цветных металлов (8 ч.) - периодическая проверка знаний рабочих и служащих</v>
      </c>
      <c r="L286" s="48" t="str">
        <f t="shared" si="35"/>
        <v>Периодическая проверка знаний рабочих и служащих</v>
      </c>
      <c r="M286" s="57" t="s">
        <v>1715</v>
      </c>
      <c r="N286" s="58">
        <v>22</v>
      </c>
    </row>
    <row r="287" spans="1:14" x14ac:dyDescent="0.35">
      <c r="A287" s="39" t="s">
        <v>1815</v>
      </c>
      <c r="B287" s="54" t="s">
        <v>262</v>
      </c>
      <c r="C287" s="43" t="s">
        <v>261</v>
      </c>
      <c r="D287" s="52" t="s">
        <v>8</v>
      </c>
      <c r="E287" s="52" t="s">
        <v>9</v>
      </c>
      <c r="F287" s="52" t="str">
        <f t="shared" si="33"/>
        <v>ПК</v>
      </c>
      <c r="G287" s="45">
        <v>40</v>
      </c>
      <c r="H287" s="45" t="s">
        <v>1672</v>
      </c>
      <c r="I287" s="52" t="str">
        <f t="shared" si="36"/>
        <v>2</v>
      </c>
      <c r="J287" s="53" t="str">
        <f t="shared" si="34"/>
        <v>Профессиональное обучение</v>
      </c>
      <c r="K287" s="53" t="str">
        <f>CONCATENATE(C287," (",G287," ч.)",)&amp;IF(D287="ПО"," "&amp;CHOOSE(MATCH(E287,{"ПП","ПО","ПК","ППЗ"},0),"-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служащих")&amp;IF(AND(D287="ПО",H287&lt;&gt;"")," ("&amp;H287&amp;")",""),IF(D287="ДПО"," "&amp;IF(E287="ПК","- повышение квалификации",IF(E287="ПП","- профессиональная переподготовка","")),IF(D287="курсы"," - программа обучения","")))</f>
        <v>Лифтер  (40 ч.) - повышение квалификации рабочих и служащих (2 разряд)</v>
      </c>
      <c r="L287" s="48" t="str">
        <f t="shared" si="35"/>
        <v>Повышение квалификации рабочих и служащих</v>
      </c>
      <c r="M287" s="57" t="s">
        <v>1715</v>
      </c>
      <c r="N287" s="58">
        <v>22</v>
      </c>
    </row>
    <row r="288" spans="1:14" x14ac:dyDescent="0.35">
      <c r="A288" s="39" t="s">
        <v>264</v>
      </c>
      <c r="B288" s="54" t="s">
        <v>263</v>
      </c>
      <c r="C288" s="43" t="s">
        <v>261</v>
      </c>
      <c r="D288" s="52" t="s">
        <v>8</v>
      </c>
      <c r="E288" s="52" t="s">
        <v>15</v>
      </c>
      <c r="F288" s="52" t="str">
        <f t="shared" si="33"/>
        <v>ППЗ</v>
      </c>
      <c r="G288" s="45">
        <v>8</v>
      </c>
      <c r="H288" s="45"/>
      <c r="I288" s="52" t="str">
        <f t="shared" si="36"/>
        <v/>
      </c>
      <c r="J288" s="53" t="str">
        <f t="shared" si="34"/>
        <v>Профессиональное обучение</v>
      </c>
      <c r="K288" s="53" t="str">
        <f>CONCATENATE(C288," (",G288," ч.)",)&amp;IF(D288="ПО"," "&amp;CHOOSE(MATCH(E288,{"ПП","ПО","ПК","ППЗ"},0),"-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служащих")&amp;IF(AND(D288="ПО",H288&lt;&gt;"")," ("&amp;H288&amp;")",""),IF(D288="ДПО"," "&amp;IF(E288="ПК","- повышение квалификации",IF(E288="ПП","- профессиональная переподготовка","")),IF(D288="курсы"," - программа обучения","")))</f>
        <v>Лифтер  (8 ч.) - периодическая проверка знаний рабочих и служащих</v>
      </c>
      <c r="L288" s="48" t="str">
        <f t="shared" si="35"/>
        <v>Периодическая проверка знаний рабочих и служащих</v>
      </c>
      <c r="M288" s="57" t="s">
        <v>1715</v>
      </c>
      <c r="N288" s="58">
        <v>22</v>
      </c>
    </row>
    <row r="289" spans="1:14" x14ac:dyDescent="0.35">
      <c r="A289" s="39" t="s">
        <v>260</v>
      </c>
      <c r="B289" s="54" t="s">
        <v>259</v>
      </c>
      <c r="C289" s="43" t="s">
        <v>261</v>
      </c>
      <c r="D289" s="52" t="s">
        <v>8</v>
      </c>
      <c r="E289" s="52" t="s">
        <v>12</v>
      </c>
      <c r="F289" s="52" t="str">
        <f t="shared" si="33"/>
        <v>ПП</v>
      </c>
      <c r="G289" s="45">
        <v>80</v>
      </c>
      <c r="H289" s="45" t="s">
        <v>1685</v>
      </c>
      <c r="I289" s="52" t="str">
        <f t="shared" si="36"/>
        <v>1-2</v>
      </c>
      <c r="J289" s="53" t="str">
        <f t="shared" si="34"/>
        <v>Профессиональное обучение</v>
      </c>
      <c r="K289" s="53" t="str">
        <f>CONCATENATE(C289," (",G289," ч.)",)&amp;IF(D289="ПО"," "&amp;CHOOSE(MATCH(E289,{"ПП","ПО","ПК","ППЗ"},0),"-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служащих")&amp;IF(AND(D289="ПО",H289&lt;&gt;"")," ("&amp;H289&amp;")",""),IF(D289="ДПО"," "&amp;IF(E289="ПК","- повышение квалификации",IF(E289="ПП","- профессиональная переподготовка","")),IF(D289="курсы"," - программа обучения","")))</f>
        <v>Лифтер  (80 ч.) - профессиональная переподготовка рабочих и служащих (1-2 разряд)</v>
      </c>
      <c r="L289" s="48" t="str">
        <f t="shared" si="35"/>
        <v>Профессиональная переподготовка рабочих и служащих</v>
      </c>
      <c r="M289" s="57" t="s">
        <v>1715</v>
      </c>
      <c r="N289" s="58">
        <v>22</v>
      </c>
    </row>
    <row r="290" spans="1:14" x14ac:dyDescent="0.35">
      <c r="A290" s="39" t="s">
        <v>269</v>
      </c>
      <c r="B290" s="54" t="s">
        <v>268</v>
      </c>
      <c r="C290" s="43" t="s">
        <v>267</v>
      </c>
      <c r="D290" s="52" t="s">
        <v>8</v>
      </c>
      <c r="E290" s="52" t="s">
        <v>9</v>
      </c>
      <c r="F290" s="52" t="str">
        <f t="shared" si="33"/>
        <v>ПК</v>
      </c>
      <c r="G290" s="45">
        <v>40</v>
      </c>
      <c r="H290" s="45" t="s">
        <v>1671</v>
      </c>
      <c r="I290" s="52" t="str">
        <f t="shared" si="36"/>
        <v>5-6</v>
      </c>
      <c r="J290" s="53" t="str">
        <f t="shared" si="34"/>
        <v>Профессиональное обучение</v>
      </c>
      <c r="K290" s="53" t="str">
        <f>CONCATENATE(C290," (",G290," ч.)",)&amp;IF(D290="ПО"," "&amp;CHOOSE(MATCH(E290,{"ПП","ПО","ПК","ППЗ"},0),"-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служащих")&amp;IF(AND(D290="ПО",H290&lt;&gt;"")," ("&amp;H290&amp;")",""),IF(D290="ДПО"," "&amp;IF(E290="ПК","- повышение квалификации",IF(E290="ПП","- профессиональная переподготовка","")),IF(D290="курсы"," - программа обучения","")))</f>
        <v>Маляр (40 ч.) - повышение квалификации рабочих и служащих (5-6 разряд)</v>
      </c>
      <c r="L290" s="48" t="str">
        <f t="shared" si="35"/>
        <v>Повышение квалификации рабочих и служащих</v>
      </c>
      <c r="M290" s="57" t="s">
        <v>1715</v>
      </c>
      <c r="N290" s="58">
        <v>22</v>
      </c>
    </row>
    <row r="291" spans="1:14" x14ac:dyDescent="0.35">
      <c r="A291" s="39" t="s">
        <v>271</v>
      </c>
      <c r="B291" s="54" t="s">
        <v>270</v>
      </c>
      <c r="C291" s="43" t="s">
        <v>267</v>
      </c>
      <c r="D291" s="52" t="s">
        <v>8</v>
      </c>
      <c r="E291" s="52" t="s">
        <v>15</v>
      </c>
      <c r="F291" s="52" t="str">
        <f t="shared" si="33"/>
        <v>ППЗ</v>
      </c>
      <c r="G291" s="45">
        <v>8</v>
      </c>
      <c r="H291" s="45"/>
      <c r="I291" s="52" t="str">
        <f t="shared" si="36"/>
        <v/>
      </c>
      <c r="J291" s="53" t="str">
        <f t="shared" si="34"/>
        <v>Профессиональное обучение</v>
      </c>
      <c r="K291" s="53" t="str">
        <f>CONCATENATE(C291," (",G291," ч.)",)&amp;IF(D291="ПО"," "&amp;CHOOSE(MATCH(E291,{"ПП","ПО","ПК","ППЗ"},0),"-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служащих")&amp;IF(AND(D291="ПО",H291&lt;&gt;"")," ("&amp;H291&amp;")",""),IF(D291="ДПО"," "&amp;IF(E291="ПК","- повышение квалификации",IF(E291="ПП","- профессиональная переподготовка","")),IF(D291="курсы"," - программа обучения","")))</f>
        <v>Маляр (8 ч.) - периодическая проверка знаний рабочих и служащих</v>
      </c>
      <c r="L291" s="48" t="str">
        <f t="shared" si="35"/>
        <v>Периодическая проверка знаний рабочих и служащих</v>
      </c>
      <c r="M291" s="57" t="s">
        <v>1715</v>
      </c>
      <c r="N291" s="58">
        <v>22</v>
      </c>
    </row>
    <row r="292" spans="1:14" x14ac:dyDescent="0.35">
      <c r="A292" s="39" t="s">
        <v>266</v>
      </c>
      <c r="B292" s="54" t="s">
        <v>265</v>
      </c>
      <c r="C292" s="43" t="s">
        <v>267</v>
      </c>
      <c r="D292" s="52" t="s">
        <v>8</v>
      </c>
      <c r="E292" s="52" t="s">
        <v>12</v>
      </c>
      <c r="F292" s="52" t="str">
        <f t="shared" si="33"/>
        <v>ПП</v>
      </c>
      <c r="G292" s="45">
        <v>80</v>
      </c>
      <c r="H292" s="45" t="s">
        <v>1677</v>
      </c>
      <c r="I292" s="52" t="str">
        <f t="shared" si="36"/>
        <v>2-4</v>
      </c>
      <c r="J292" s="53" t="str">
        <f t="shared" si="34"/>
        <v>Профессиональное обучение</v>
      </c>
      <c r="K292" s="53" t="str">
        <f>CONCATENATE(C292," (",G292," ч.)",)&amp;IF(D292="ПО"," "&amp;CHOOSE(MATCH(E292,{"ПП","ПО","ПК","ППЗ"},0),"-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служащих")&amp;IF(AND(D292="ПО",H292&lt;&gt;"")," ("&amp;H292&amp;")",""),IF(D292="ДПО"," "&amp;IF(E292="ПК","- повышение квалификации",IF(E292="ПП","- профессиональная переподготовка","")),IF(D292="курсы"," - программа обучения","")))</f>
        <v>Маляр (80 ч.) - профессиональная переподготовка рабочих и служащих (2-4 разряд)</v>
      </c>
      <c r="L292" s="48" t="str">
        <f t="shared" si="35"/>
        <v>Профессиональная переподготовка рабочих и служащих</v>
      </c>
      <c r="M292" s="57" t="s">
        <v>1715</v>
      </c>
      <c r="N292" s="58">
        <v>22</v>
      </c>
    </row>
    <row r="293" spans="1:14" x14ac:dyDescent="0.35">
      <c r="A293" s="39" t="s">
        <v>1797</v>
      </c>
      <c r="B293" s="54" t="s">
        <v>1798</v>
      </c>
      <c r="C293" s="43" t="s">
        <v>1799</v>
      </c>
      <c r="D293" s="52" t="s">
        <v>8</v>
      </c>
      <c r="E293" s="52" t="s">
        <v>12</v>
      </c>
      <c r="F293" s="52" t="str">
        <f t="shared" si="33"/>
        <v>ПП</v>
      </c>
      <c r="G293" s="45">
        <v>144</v>
      </c>
      <c r="H293" s="45"/>
      <c r="I293" s="52" t="str">
        <f t="shared" si="36"/>
        <v/>
      </c>
      <c r="J293" s="53" t="str">
        <f t="shared" ref="J293" si="39">IF(D293="ПО","Профессиональное обучение",IF(D293="курсы","Программа обучения",IF(D293="ДПО",IF(E293="ПК","Повышение квалификации",IF(E293="ПП","Профессиональная переподготовка","")),"")))</f>
        <v>Профессиональное обучение</v>
      </c>
      <c r="K293" s="53" t="str">
        <f>CONCATENATE(C293," (",G293," ч.)",)&amp;IF(D293="ПО"," "&amp;CHOOSE(MATCH(E293,{"ПП","ПО","ПК","ППЗ"},0),"-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служащих")&amp;IF(AND(D293="ПО",H293&lt;&gt;"")," ("&amp;H293&amp;")",""),IF(D293="ДПО"," "&amp;IF(E293="ПК","- повышение квалификации",IF(E293="ПП","- профессиональная переподготовка","")),IF(D293="курсы"," - программа обучения","")))</f>
        <v>Мастер шиномонтажной мастерской  (144 ч.) - профессиональная переподготовка рабочих и служащих</v>
      </c>
      <c r="L293" s="48" t="str">
        <f t="shared" ref="L293" si="40">IF(D293="ПО",IF(E293="ПП","Профессиональная переподготовка рабочих и служащих",IF(E293="ПО","Профессиональная подготовка рабочих и служащих",IF(E293="ПК","Повышение квалификации рабочих и служащих",IF(E293="ППЗ","Периодическая проверка знаний рабочих и служащих","")))),IF(D293="курсы","Программа обучения",IF(D293="ДПО",IF(E293="ПК","Повышение квалификации",IF(E293="ПП","Профессиональная переподготовка","")),"")))</f>
        <v>Профессиональная переподготовка рабочих и служащих</v>
      </c>
      <c r="M293" s="57" t="s">
        <v>1715</v>
      </c>
      <c r="N293" s="58">
        <v>22</v>
      </c>
    </row>
    <row r="294" spans="1:14" x14ac:dyDescent="0.35">
      <c r="A294" s="39" t="s">
        <v>273</v>
      </c>
      <c r="B294" s="54" t="s">
        <v>272</v>
      </c>
      <c r="C294" s="43" t="s">
        <v>274</v>
      </c>
      <c r="D294" s="52" t="s">
        <v>8</v>
      </c>
      <c r="E294" s="52" t="s">
        <v>12</v>
      </c>
      <c r="F294" s="52" t="str">
        <f t="shared" si="33"/>
        <v>ПП</v>
      </c>
      <c r="G294" s="45">
        <v>144</v>
      </c>
      <c r="H294" s="45" t="s">
        <v>1672</v>
      </c>
      <c r="I294" s="52" t="str">
        <f t="shared" si="36"/>
        <v>2</v>
      </c>
      <c r="J294" s="53" t="str">
        <f t="shared" si="34"/>
        <v>Профессиональное обучение</v>
      </c>
      <c r="K294" s="53" t="str">
        <f>CONCATENATE(C294," (",G294," ч.)",)&amp;IF(D294="ПО"," "&amp;CHOOSE(MATCH(E294,{"ПП","ПО","ПК","ППЗ"},0),"-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служащих")&amp;IF(AND(D294="ПО",H294&lt;&gt;"")," ("&amp;H294&amp;")",""),IF(D294="ДПО"," "&amp;IF(E294="ПК","- повышение квалификации",IF(E294="ПП","- профессиональная переподготовка","")),IF(D294="курсы"," - программа обучения","")))</f>
        <v>Матрос береговой (144 ч.) - профессиональная переподготовка рабочих и служащих (2 разряд)</v>
      </c>
      <c r="L294" s="48" t="str">
        <f t="shared" si="35"/>
        <v>Профессиональная переподготовка рабочих и служащих</v>
      </c>
      <c r="M294" s="57" t="s">
        <v>1715</v>
      </c>
      <c r="N294" s="58">
        <v>22</v>
      </c>
    </row>
    <row r="295" spans="1:14" x14ac:dyDescent="0.35">
      <c r="A295" s="39" t="s">
        <v>276</v>
      </c>
      <c r="B295" s="54" t="s">
        <v>275</v>
      </c>
      <c r="C295" s="43" t="s">
        <v>274</v>
      </c>
      <c r="D295" s="52" t="s">
        <v>8</v>
      </c>
      <c r="E295" s="52" t="s">
        <v>9</v>
      </c>
      <c r="F295" s="52" t="str">
        <f t="shared" si="33"/>
        <v>ПК</v>
      </c>
      <c r="G295" s="45">
        <v>72</v>
      </c>
      <c r="H295" s="45" t="s">
        <v>1672</v>
      </c>
      <c r="I295" s="52" t="str">
        <f t="shared" si="36"/>
        <v>2</v>
      </c>
      <c r="J295" s="53" t="str">
        <f t="shared" si="34"/>
        <v>Профессиональное обучение</v>
      </c>
      <c r="K295" s="53" t="str">
        <f>CONCATENATE(C295," (",G295," ч.)",)&amp;IF(D295="ПО"," "&amp;CHOOSE(MATCH(E295,{"ПП","ПО","ПК","ППЗ"},0),"-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служащих")&amp;IF(AND(D295="ПО",H295&lt;&gt;"")," ("&amp;H295&amp;")",""),IF(D295="ДПО"," "&amp;IF(E295="ПК","- повышение квалификации",IF(E295="ПП","- профессиональная переподготовка","")),IF(D295="курсы"," - программа обучения","")))</f>
        <v>Матрос береговой (72 ч.) - повышение квалификации рабочих и служащих (2 разряд)</v>
      </c>
      <c r="L295" s="48" t="str">
        <f t="shared" si="35"/>
        <v>Повышение квалификации рабочих и служащих</v>
      </c>
      <c r="M295" s="57" t="s">
        <v>1715</v>
      </c>
      <c r="N295" s="58">
        <v>22</v>
      </c>
    </row>
    <row r="296" spans="1:14" x14ac:dyDescent="0.35">
      <c r="A296" s="39" t="s">
        <v>278</v>
      </c>
      <c r="B296" s="54" t="s">
        <v>277</v>
      </c>
      <c r="C296" s="43" t="s">
        <v>274</v>
      </c>
      <c r="D296" s="52" t="s">
        <v>8</v>
      </c>
      <c r="E296" s="52" t="s">
        <v>15</v>
      </c>
      <c r="F296" s="52" t="str">
        <f t="shared" si="33"/>
        <v>ППЗ</v>
      </c>
      <c r="G296" s="45">
        <v>8</v>
      </c>
      <c r="H296" s="45"/>
      <c r="I296" s="52" t="str">
        <f t="shared" si="36"/>
        <v/>
      </c>
      <c r="J296" s="53" t="str">
        <f t="shared" si="34"/>
        <v>Профессиональное обучение</v>
      </c>
      <c r="K296" s="53" t="str">
        <f>CONCATENATE(C296," (",G296," ч.)",)&amp;IF(D296="ПО"," "&amp;CHOOSE(MATCH(E296,{"ПП","ПО","ПК","ППЗ"},0),"-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служащих")&amp;IF(AND(D296="ПО",H296&lt;&gt;"")," ("&amp;H296&amp;")",""),IF(D296="ДПО"," "&amp;IF(E296="ПК","- повышение квалификации",IF(E296="ПП","- профессиональная переподготовка","")),IF(D296="курсы"," - программа обучения","")))</f>
        <v>Матрос береговой (8 ч.) - периодическая проверка знаний рабочих и служащих</v>
      </c>
      <c r="L296" s="48" t="str">
        <f t="shared" si="35"/>
        <v>Периодическая проверка знаний рабочих и служащих</v>
      </c>
      <c r="M296" s="57" t="s">
        <v>1715</v>
      </c>
      <c r="N296" s="58">
        <v>22</v>
      </c>
    </row>
    <row r="297" spans="1:14" x14ac:dyDescent="0.35">
      <c r="A297" s="39" t="s">
        <v>280</v>
      </c>
      <c r="B297" s="54" t="s">
        <v>279</v>
      </c>
      <c r="C297" s="43" t="s">
        <v>281</v>
      </c>
      <c r="D297" s="52" t="s">
        <v>8</v>
      </c>
      <c r="E297" s="52" t="s">
        <v>9</v>
      </c>
      <c r="F297" s="52" t="str">
        <f t="shared" si="33"/>
        <v>ПК</v>
      </c>
      <c r="G297" s="45" t="s">
        <v>106</v>
      </c>
      <c r="H297" s="45" t="s">
        <v>1684</v>
      </c>
      <c r="I297" s="52" t="str">
        <f t="shared" si="36"/>
        <v>4-6</v>
      </c>
      <c r="J297" s="53" t="str">
        <f t="shared" si="34"/>
        <v>Профессиональное обучение</v>
      </c>
      <c r="K297" s="53" t="str">
        <f>CONCATENATE(C297," (",G297," ч.)",)&amp;IF(D297="ПО"," "&amp;CHOOSE(MATCH(E297,{"ПП","ПО","ПК","ППЗ"},0),"-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служащих")&amp;IF(AND(D297="ПО",H297&lt;&gt;"")," ("&amp;H297&amp;")",""),IF(D297="ДПО"," "&amp;IF(E297="ПК","- повышение квалификации",IF(E297="ПП","- профессиональная переподготовка","")),IF(D297="курсы"," - программа обучения","")))</f>
        <v>Машинист (кочегар) котельной (144 ч.) - повышение квалификации рабочих и служащих (4-6 разряд)</v>
      </c>
      <c r="L297" s="48" t="str">
        <f t="shared" si="35"/>
        <v>Повышение квалификации рабочих и служащих</v>
      </c>
      <c r="M297" s="57" t="s">
        <v>1715</v>
      </c>
      <c r="N297" s="58">
        <v>22</v>
      </c>
    </row>
    <row r="298" spans="1:14" x14ac:dyDescent="0.35">
      <c r="A298" s="39" t="s">
        <v>286</v>
      </c>
      <c r="B298" s="54" t="s">
        <v>285</v>
      </c>
      <c r="C298" s="43" t="s">
        <v>281</v>
      </c>
      <c r="D298" s="52" t="s">
        <v>8</v>
      </c>
      <c r="E298" s="52" t="s">
        <v>12</v>
      </c>
      <c r="F298" s="52" t="str">
        <f t="shared" si="33"/>
        <v>ПП</v>
      </c>
      <c r="G298" s="45" t="s">
        <v>287</v>
      </c>
      <c r="H298" s="45" t="s">
        <v>1678</v>
      </c>
      <c r="I298" s="52" t="str">
        <f t="shared" si="36"/>
        <v>2-3</v>
      </c>
      <c r="J298" s="53" t="str">
        <f t="shared" si="34"/>
        <v>Профессиональное обучение</v>
      </c>
      <c r="K298" s="53" t="str">
        <f>CONCATENATE(C298," (",G298," ч.)",)&amp;IF(D298="ПО"," "&amp;CHOOSE(MATCH(E298,{"ПП","ПО","ПК","ППЗ"},0),"-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служащих")&amp;IF(AND(D298="ПО",H298&lt;&gt;"")," ("&amp;H298&amp;")",""),IF(D298="ДПО"," "&amp;IF(E298="ПК","- повышение квалификации",IF(E298="ПП","- профессиональная переподготовка","")),IF(D298="курсы"," - программа обучения","")))</f>
        <v>Машинист (кочегар) котельной (238 ч.) - профессиональная переподготовка рабочих и служащих (2-3 разряд)</v>
      </c>
      <c r="L298" s="48" t="str">
        <f t="shared" si="35"/>
        <v>Профессиональная переподготовка рабочих и служащих</v>
      </c>
      <c r="M298" s="57" t="s">
        <v>1715</v>
      </c>
      <c r="N298" s="58">
        <v>22</v>
      </c>
    </row>
    <row r="299" spans="1:14" x14ac:dyDescent="0.35">
      <c r="A299" s="39" t="s">
        <v>283</v>
      </c>
      <c r="B299" s="54" t="s">
        <v>282</v>
      </c>
      <c r="C299" s="43" t="s">
        <v>281</v>
      </c>
      <c r="D299" s="52" t="s">
        <v>8</v>
      </c>
      <c r="E299" s="52" t="s">
        <v>8</v>
      </c>
      <c r="F299" s="52" t="str">
        <f t="shared" si="33"/>
        <v>ПО</v>
      </c>
      <c r="G299" s="45" t="s">
        <v>284</v>
      </c>
      <c r="H299" s="45" t="s">
        <v>1672</v>
      </c>
      <c r="I299" s="52" t="str">
        <f t="shared" si="36"/>
        <v>2</v>
      </c>
      <c r="J299" s="53" t="str">
        <f t="shared" si="34"/>
        <v>Профессиональное обучение</v>
      </c>
      <c r="K299" s="53" t="str">
        <f>CONCATENATE(C299," (",G299," ч.)",)&amp;IF(D299="ПО"," "&amp;CHOOSE(MATCH(E299,{"ПП","ПО","ПК","ППЗ"},0),"-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служащих")&amp;IF(AND(D299="ПО",H299&lt;&gt;"")," ("&amp;H299&amp;")",""),IF(D299="ДПО"," "&amp;IF(E299="ПК","- повышение квалификации",IF(E299="ПП","- профессиональная переподготовка","")),IF(D299="курсы"," - программа обучения","")))</f>
        <v>Машинист (кочегар) котельной (320 ч.) - профессиональная подготовка рабочих и служащих (2 разряд)</v>
      </c>
      <c r="L299" s="48" t="str">
        <f t="shared" si="35"/>
        <v>Профессиональная подготовка рабочих и служащих</v>
      </c>
      <c r="M299" s="57" t="s">
        <v>1715</v>
      </c>
      <c r="N299" s="58">
        <v>22</v>
      </c>
    </row>
    <row r="300" spans="1:14" x14ac:dyDescent="0.35">
      <c r="A300" s="39" t="s">
        <v>289</v>
      </c>
      <c r="B300" s="54" t="s">
        <v>288</v>
      </c>
      <c r="C300" s="43" t="s">
        <v>281</v>
      </c>
      <c r="D300" s="52" t="s">
        <v>8</v>
      </c>
      <c r="E300" s="52" t="s">
        <v>15</v>
      </c>
      <c r="F300" s="52" t="str">
        <f t="shared" si="33"/>
        <v>ППЗ</v>
      </c>
      <c r="G300" s="45">
        <v>8</v>
      </c>
      <c r="H300" s="45"/>
      <c r="I300" s="52" t="str">
        <f t="shared" si="36"/>
        <v/>
      </c>
      <c r="J300" s="53" t="str">
        <f t="shared" si="34"/>
        <v>Профессиональное обучение</v>
      </c>
      <c r="K300" s="53" t="str">
        <f>CONCATENATE(C300," (",G300," ч.)",)&amp;IF(D300="ПО"," "&amp;CHOOSE(MATCH(E300,{"ПП","ПО","ПК","ППЗ"},0),"-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служащих")&amp;IF(AND(D300="ПО",H300&lt;&gt;"")," ("&amp;H300&amp;")",""),IF(D300="ДПО"," "&amp;IF(E300="ПК","- повышение квалификации",IF(E300="ПП","- профессиональная переподготовка","")),IF(D300="курсы"," - программа обучения","")))</f>
        <v>Машинист (кочегар) котельной (8 ч.) - периодическая проверка знаний рабочих и служащих</v>
      </c>
      <c r="L300" s="48" t="str">
        <f t="shared" si="35"/>
        <v>Периодическая проверка знаний рабочих и служащих</v>
      </c>
      <c r="M300" s="57" t="s">
        <v>1715</v>
      </c>
      <c r="N300" s="58">
        <v>22</v>
      </c>
    </row>
    <row r="301" spans="1:14" x14ac:dyDescent="0.35">
      <c r="A301" s="39" t="s">
        <v>291</v>
      </c>
      <c r="B301" s="54" t="s">
        <v>290</v>
      </c>
      <c r="C301" s="43" t="s">
        <v>292</v>
      </c>
      <c r="D301" s="52" t="s">
        <v>8</v>
      </c>
      <c r="E301" s="52" t="s">
        <v>12</v>
      </c>
      <c r="F301" s="52" t="str">
        <f t="shared" si="33"/>
        <v>ПП</v>
      </c>
      <c r="G301" s="45" t="s">
        <v>293</v>
      </c>
      <c r="H301" s="45" t="s">
        <v>1678</v>
      </c>
      <c r="I301" s="52" t="str">
        <f t="shared" si="36"/>
        <v>2-3</v>
      </c>
      <c r="J301" s="53" t="str">
        <f t="shared" si="34"/>
        <v>Профессиональное обучение</v>
      </c>
      <c r="K301" s="53" t="str">
        <f>CONCATENATE(C301," (",G301," ч.)",)&amp;IF(D301="ПО"," "&amp;CHOOSE(MATCH(E301,{"ПП","ПО","ПК","ППЗ"},0),"-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служащих")&amp;IF(AND(D301="ПО",H301&lt;&gt;"")," ("&amp;H301&amp;")",""),IF(D301="ДПО"," "&amp;IF(E301="ПК","- повышение квалификации",IF(E301="ПП","- профессиональная переподготовка","")),IF(D301="курсы"," - программа обучения","")))</f>
        <v>Машинист (крановщик) мостовых и козловых кранов (152 ч.) - профессиональная переподготовка рабочих и служащих (2-3 разряд)</v>
      </c>
      <c r="L301" s="48" t="str">
        <f t="shared" si="35"/>
        <v>Профессиональная переподготовка рабочих и служащих</v>
      </c>
      <c r="M301" s="57" t="s">
        <v>1715</v>
      </c>
      <c r="N301" s="58">
        <v>22</v>
      </c>
    </row>
    <row r="302" spans="1:14" x14ac:dyDescent="0.35">
      <c r="A302" s="39" t="s">
        <v>295</v>
      </c>
      <c r="B302" s="54" t="s">
        <v>294</v>
      </c>
      <c r="C302" s="43" t="s">
        <v>292</v>
      </c>
      <c r="D302" s="52" t="s">
        <v>8</v>
      </c>
      <c r="E302" s="52" t="s">
        <v>8</v>
      </c>
      <c r="F302" s="52" t="str">
        <f t="shared" si="33"/>
        <v>ПО</v>
      </c>
      <c r="G302" s="45" t="s">
        <v>296</v>
      </c>
      <c r="H302" s="45" t="s">
        <v>1672</v>
      </c>
      <c r="I302" s="52" t="str">
        <f t="shared" si="36"/>
        <v>2</v>
      </c>
      <c r="J302" s="53" t="str">
        <f t="shared" si="34"/>
        <v>Профессиональное обучение</v>
      </c>
      <c r="K302" s="53" t="str">
        <f>CONCATENATE(C302," (",G302," ч.)",)&amp;IF(D302="ПО"," "&amp;CHOOSE(MATCH(E302,{"ПП","ПО","ПК","ППЗ"},0),"-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служащих")&amp;IF(AND(D302="ПО",H302&lt;&gt;"")," ("&amp;H302&amp;")",""),IF(D302="ДПО"," "&amp;IF(E302="ПК","- повышение квалификации",IF(E302="ПП","- профессиональная переподготовка","")),IF(D302="курсы"," - программа обучения","")))</f>
        <v>Машинист (крановщик) мостовых и козловых кранов (248 ч.) - профессиональная подготовка рабочих и служащих (2 разряд)</v>
      </c>
      <c r="L302" s="48" t="str">
        <f t="shared" si="35"/>
        <v>Профессиональная подготовка рабочих и служащих</v>
      </c>
      <c r="M302" s="57" t="s">
        <v>1715</v>
      </c>
      <c r="N302" s="58">
        <v>22</v>
      </c>
    </row>
    <row r="303" spans="1:14" x14ac:dyDescent="0.35">
      <c r="A303" s="39" t="s">
        <v>298</v>
      </c>
      <c r="B303" s="54" t="s">
        <v>297</v>
      </c>
      <c r="C303" s="43" t="s">
        <v>292</v>
      </c>
      <c r="D303" s="52" t="s">
        <v>8</v>
      </c>
      <c r="E303" s="52" t="s">
        <v>9</v>
      </c>
      <c r="F303" s="52" t="str">
        <f t="shared" si="33"/>
        <v>ПК</v>
      </c>
      <c r="G303" s="45" t="s">
        <v>111</v>
      </c>
      <c r="H303" s="45" t="s">
        <v>1684</v>
      </c>
      <c r="I303" s="52" t="str">
        <f t="shared" si="36"/>
        <v>4-6</v>
      </c>
      <c r="J303" s="53" t="str">
        <f t="shared" si="34"/>
        <v>Профессиональное обучение</v>
      </c>
      <c r="K303" s="53" t="str">
        <f>CONCATENATE(C303," (",G303," ч.)",)&amp;IF(D303="ПО"," "&amp;CHOOSE(MATCH(E303,{"ПП","ПО","ПК","ППЗ"},0),"-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служащих")&amp;IF(AND(D303="ПО",H303&lt;&gt;"")," ("&amp;H303&amp;")",""),IF(D303="ДПО"," "&amp;IF(E303="ПК","- повышение квалификации",IF(E303="ПП","- профессиональная переподготовка","")),IF(D303="курсы"," - программа обучения","")))</f>
        <v>Машинист (крановщик) мостовых и козловых кранов (72 ч.) - повышение квалификации рабочих и служащих (4-6 разряд)</v>
      </c>
      <c r="L303" s="48" t="str">
        <f t="shared" si="35"/>
        <v>Повышение квалификации рабочих и служащих</v>
      </c>
      <c r="M303" s="57" t="s">
        <v>1715</v>
      </c>
      <c r="N303" s="58">
        <v>22</v>
      </c>
    </row>
    <row r="304" spans="1:14" x14ac:dyDescent="0.35">
      <c r="A304" s="39" t="s">
        <v>300</v>
      </c>
      <c r="B304" s="54" t="s">
        <v>299</v>
      </c>
      <c r="C304" s="43" t="s">
        <v>292</v>
      </c>
      <c r="D304" s="52" t="s">
        <v>8</v>
      </c>
      <c r="E304" s="52" t="s">
        <v>15</v>
      </c>
      <c r="F304" s="52" t="str">
        <f t="shared" si="33"/>
        <v>ППЗ</v>
      </c>
      <c r="G304" s="45">
        <v>8</v>
      </c>
      <c r="H304" s="45"/>
      <c r="I304" s="52" t="str">
        <f t="shared" si="36"/>
        <v/>
      </c>
      <c r="J304" s="53" t="str">
        <f t="shared" si="34"/>
        <v>Профессиональное обучение</v>
      </c>
      <c r="K304" s="53" t="str">
        <f>CONCATENATE(C304," (",G304," ч.)",)&amp;IF(D304="ПО"," "&amp;CHOOSE(MATCH(E304,{"ПП","ПО","ПК","ППЗ"},0),"-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служащих")&amp;IF(AND(D304="ПО",H304&lt;&gt;"")," ("&amp;H304&amp;")",""),IF(D304="ДПО"," "&amp;IF(E304="ПК","- повышение квалификации",IF(E304="ПП","- профессиональная переподготовка","")),IF(D304="курсы"," - программа обучения","")))</f>
        <v>Машинист (крановщик) мостовых и козловых кранов (8 ч.) - периодическая проверка знаний рабочих и служащих</v>
      </c>
      <c r="L304" s="48" t="str">
        <f t="shared" si="35"/>
        <v>Периодическая проверка знаний рабочих и служащих</v>
      </c>
      <c r="M304" s="57" t="s">
        <v>1715</v>
      </c>
      <c r="N304" s="58">
        <v>22</v>
      </c>
    </row>
    <row r="305" spans="1:14" x14ac:dyDescent="0.35">
      <c r="A305" s="39" t="s">
        <v>957</v>
      </c>
      <c r="B305" s="54" t="s">
        <v>956</v>
      </c>
      <c r="C305" s="43" t="s">
        <v>958</v>
      </c>
      <c r="D305" s="52" t="s">
        <v>8</v>
      </c>
      <c r="E305" s="52" t="s">
        <v>12</v>
      </c>
      <c r="F305" s="52" t="str">
        <f t="shared" si="33"/>
        <v>ПП</v>
      </c>
      <c r="G305" s="45" t="s">
        <v>951</v>
      </c>
      <c r="H305" s="45" t="s">
        <v>1682</v>
      </c>
      <c r="I305" s="52" t="str">
        <f t="shared" si="36"/>
        <v>5</v>
      </c>
      <c r="J305" s="53" t="str">
        <f t="shared" si="34"/>
        <v>Профессиональное обучение</v>
      </c>
      <c r="K305" s="53" t="str">
        <f>CONCATENATE(C305," (",G305," ч.)",)&amp;IF(D305="ПО"," "&amp;CHOOSE(MATCH(E305,{"ПП","ПО","ПК","ППЗ"},0),"-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служащих")&amp;IF(AND(D305="ПО",H305&lt;&gt;"")," ("&amp;H305&amp;")",""),IF(D305="ДПО"," "&amp;IF(E305="ПК","- повышение квалификации",IF(E305="ПП","- профессиональная переподготовка","")),IF(D305="курсы"," - программа обучения","")))</f>
        <v>Машинист (оператор) крана манипулятора (156 ч.) - профессиональная переподготовка рабочих и служащих (5 разряд)</v>
      </c>
      <c r="L305" s="48" t="str">
        <f t="shared" si="35"/>
        <v>Профессиональная переподготовка рабочих и служащих</v>
      </c>
      <c r="M305" s="57" t="s">
        <v>1715</v>
      </c>
      <c r="N305" s="58">
        <v>22</v>
      </c>
    </row>
    <row r="306" spans="1:14" x14ac:dyDescent="0.35">
      <c r="A306" s="40" t="s">
        <v>962</v>
      </c>
      <c r="B306" s="54" t="s">
        <v>961</v>
      </c>
      <c r="C306" s="43" t="s">
        <v>958</v>
      </c>
      <c r="D306" s="52" t="s">
        <v>8</v>
      </c>
      <c r="E306" s="52" t="s">
        <v>9</v>
      </c>
      <c r="F306" s="52" t="str">
        <f t="shared" si="33"/>
        <v>ПК</v>
      </c>
      <c r="G306" s="45">
        <v>72</v>
      </c>
      <c r="H306" s="45" t="s">
        <v>1682</v>
      </c>
      <c r="I306" s="52" t="str">
        <f t="shared" si="36"/>
        <v>5</v>
      </c>
      <c r="J306" s="53" t="str">
        <f t="shared" si="34"/>
        <v>Профессиональное обучение</v>
      </c>
      <c r="K306" s="53" t="str">
        <f>CONCATENATE(C306," (",G306," ч.)",)&amp;IF(D306="ПО"," "&amp;CHOOSE(MATCH(E306,{"ПП","ПО","ПК","ППЗ"},0),"-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служащих")&amp;IF(AND(D306="ПО",H306&lt;&gt;"")," ("&amp;H306&amp;")",""),IF(D306="ДПО"," "&amp;IF(E306="ПК","- повышение квалификации",IF(E306="ПП","- профессиональная переподготовка","")),IF(D306="курсы"," - программа обучения","")))</f>
        <v>Машинист (оператор) крана манипулятора (72 ч.) - повышение квалификации рабочих и служащих (5 разряд)</v>
      </c>
      <c r="L306" s="48" t="str">
        <f t="shared" si="35"/>
        <v>Повышение квалификации рабочих и служащих</v>
      </c>
      <c r="M306" s="57" t="s">
        <v>1715</v>
      </c>
      <c r="N306" s="58">
        <v>22</v>
      </c>
    </row>
    <row r="307" spans="1:14" x14ac:dyDescent="0.35">
      <c r="A307" s="40" t="s">
        <v>960</v>
      </c>
      <c r="B307" s="54" t="s">
        <v>959</v>
      </c>
      <c r="C307" s="43" t="s">
        <v>958</v>
      </c>
      <c r="D307" s="52" t="s">
        <v>8</v>
      </c>
      <c r="E307" s="52" t="s">
        <v>15</v>
      </c>
      <c r="F307" s="52" t="str">
        <f t="shared" si="33"/>
        <v>ППЗ</v>
      </c>
      <c r="G307" s="45" t="s">
        <v>67</v>
      </c>
      <c r="H307" s="45"/>
      <c r="I307" s="52" t="str">
        <f t="shared" si="36"/>
        <v/>
      </c>
      <c r="J307" s="53" t="str">
        <f t="shared" si="34"/>
        <v>Профессиональное обучение</v>
      </c>
      <c r="K307" s="53" t="str">
        <f>CONCATENATE(C307," (",G307," ч.)",)&amp;IF(D307="ПО"," "&amp;CHOOSE(MATCH(E307,{"ПП","ПО","ПК","ППЗ"},0),"-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служащих")&amp;IF(AND(D307="ПО",H307&lt;&gt;"")," ("&amp;H307&amp;")",""),IF(D307="ДПО"," "&amp;IF(E307="ПК","- повышение квалификации",IF(E307="ПП","- профессиональная переподготовка","")),IF(D307="курсы"," - программа обучения","")))</f>
        <v>Машинист (оператор) крана манипулятора (8 ч.) - периодическая проверка знаний рабочих и служащих</v>
      </c>
      <c r="L307" s="48" t="str">
        <f t="shared" si="35"/>
        <v>Периодическая проверка знаний рабочих и служащих</v>
      </c>
      <c r="M307" s="57" t="s">
        <v>1715</v>
      </c>
      <c r="N307" s="58">
        <v>22</v>
      </c>
    </row>
    <row r="308" spans="1:14" x14ac:dyDescent="0.35">
      <c r="A308" s="39" t="s">
        <v>949</v>
      </c>
      <c r="B308" s="54" t="s">
        <v>948</v>
      </c>
      <c r="C308" s="43" t="s">
        <v>950</v>
      </c>
      <c r="D308" s="52" t="s">
        <v>8</v>
      </c>
      <c r="E308" s="52" t="s">
        <v>12</v>
      </c>
      <c r="F308" s="52" t="str">
        <f t="shared" si="33"/>
        <v>ПП</v>
      </c>
      <c r="G308" s="45" t="s">
        <v>951</v>
      </c>
      <c r="H308" s="45"/>
      <c r="I308" s="52" t="str">
        <f t="shared" si="36"/>
        <v/>
      </c>
      <c r="J308" s="53" t="str">
        <f t="shared" si="34"/>
        <v>Профессиональное обучение</v>
      </c>
      <c r="K308" s="53" t="str">
        <f>CONCATENATE(C308," (",G308," ч.)",)&amp;IF(D308="ПО"," "&amp;CHOOSE(MATCH(E308,{"ПП","ПО","ПК","ППЗ"},0),"-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служащих")&amp;IF(AND(D308="ПО",H308&lt;&gt;"")," ("&amp;H308&amp;")",""),IF(D308="ДПО"," "&amp;IF(E308="ПК","- повышение квалификации",IF(E308="ПП","- профессиональная переподготовка","")),IF(D308="курсы"," - программа обучения","")))</f>
        <v>Машинист (оператор) подъемника с рабочей платформой (156 ч.) - профессиональная переподготовка рабочих и служащих</v>
      </c>
      <c r="L308" s="48" t="str">
        <f t="shared" si="35"/>
        <v>Профессиональная переподготовка рабочих и служащих</v>
      </c>
      <c r="M308" s="57" t="s">
        <v>1715</v>
      </c>
      <c r="N308" s="58">
        <v>22</v>
      </c>
    </row>
    <row r="309" spans="1:14" x14ac:dyDescent="0.35">
      <c r="A309" s="39" t="s">
        <v>955</v>
      </c>
      <c r="B309" s="54" t="s">
        <v>954</v>
      </c>
      <c r="C309" s="43" t="s">
        <v>950</v>
      </c>
      <c r="D309" s="52" t="s">
        <v>8</v>
      </c>
      <c r="E309" s="52" t="s">
        <v>9</v>
      </c>
      <c r="F309" s="52" t="str">
        <f t="shared" si="33"/>
        <v>ПК</v>
      </c>
      <c r="G309" s="45">
        <v>72</v>
      </c>
      <c r="H309" s="45"/>
      <c r="I309" s="52" t="str">
        <f t="shared" ref="I309:I342" si="41">SUBSTITUTE(SUBSTITUTE(H309," разряд",""),"разряд","")</f>
        <v/>
      </c>
      <c r="J309" s="53" t="str">
        <f t="shared" si="34"/>
        <v>Профессиональное обучение</v>
      </c>
      <c r="K309" s="53" t="str">
        <f>CONCATENATE(C309," (",G309," ч.)",)&amp;IF(D309="ПО"," "&amp;CHOOSE(MATCH(E309,{"ПП","ПО","ПК","ППЗ"},0),"-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служащих")&amp;IF(AND(D309="ПО",H309&lt;&gt;"")," ("&amp;H309&amp;")",""),IF(D309="ДПО"," "&amp;IF(E309="ПК","- повышение квалификации",IF(E309="ПП","- профессиональная переподготовка","")),IF(D309="курсы"," - программа обучения","")))</f>
        <v>Машинист (оператор) подъемника с рабочей платформой (72 ч.) - повышение квалификации рабочих и служащих</v>
      </c>
      <c r="L309" s="48" t="str">
        <f t="shared" si="35"/>
        <v>Повышение квалификации рабочих и служащих</v>
      </c>
      <c r="M309" s="57" t="s">
        <v>1715</v>
      </c>
      <c r="N309" s="58">
        <v>22</v>
      </c>
    </row>
    <row r="310" spans="1:14" x14ac:dyDescent="0.35">
      <c r="A310" s="40" t="s">
        <v>953</v>
      </c>
      <c r="B310" s="54" t="s">
        <v>952</v>
      </c>
      <c r="C310" s="43" t="s">
        <v>950</v>
      </c>
      <c r="D310" s="52" t="s">
        <v>8</v>
      </c>
      <c r="E310" s="52" t="s">
        <v>15</v>
      </c>
      <c r="F310" s="52" t="str">
        <f t="shared" si="33"/>
        <v>ППЗ</v>
      </c>
      <c r="G310" s="45" t="s">
        <v>67</v>
      </c>
      <c r="H310" s="45"/>
      <c r="I310" s="52" t="str">
        <f t="shared" si="41"/>
        <v/>
      </c>
      <c r="J310" s="53" t="str">
        <f t="shared" si="34"/>
        <v>Профессиональное обучение</v>
      </c>
      <c r="K310" s="53" t="str">
        <f>CONCATENATE(C310," (",G310," ч.)",)&amp;IF(D310="ПО"," "&amp;CHOOSE(MATCH(E310,{"ПП","ПО","ПК","ППЗ"},0),"-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служащих")&amp;IF(AND(D310="ПО",H310&lt;&gt;"")," ("&amp;H310&amp;")",""),IF(D310="ДПО"," "&amp;IF(E310="ПК","- повышение квалификации",IF(E310="ПП","- профессиональная переподготовка","")),IF(D310="курсы"," - программа обучения","")))</f>
        <v>Машинист (оператор) подъемника с рабочей платформой (8 ч.) - периодическая проверка знаний рабочих и служащих</v>
      </c>
      <c r="L310" s="48" t="str">
        <f t="shared" si="35"/>
        <v>Периодическая проверка знаний рабочих и служащих</v>
      </c>
      <c r="M310" s="57" t="s">
        <v>1715</v>
      </c>
      <c r="N310" s="58">
        <v>22</v>
      </c>
    </row>
    <row r="311" spans="1:14" x14ac:dyDescent="0.35">
      <c r="A311" s="40" t="s">
        <v>305</v>
      </c>
      <c r="B311" s="54" t="s">
        <v>304</v>
      </c>
      <c r="C311" s="43" t="s">
        <v>303</v>
      </c>
      <c r="D311" s="52" t="s">
        <v>8</v>
      </c>
      <c r="E311" s="52" t="s">
        <v>15</v>
      </c>
      <c r="F311" s="52" t="str">
        <f t="shared" si="33"/>
        <v>ППЗ</v>
      </c>
      <c r="G311" s="45">
        <v>8</v>
      </c>
      <c r="H311" s="45"/>
      <c r="I311" s="52" t="str">
        <f t="shared" si="41"/>
        <v/>
      </c>
      <c r="J311" s="53" t="str">
        <f t="shared" si="34"/>
        <v>Профессиональное обучение</v>
      </c>
      <c r="K311" s="53" t="str">
        <f>CONCATENATE(C311," (",G311," ч.)",)&amp;IF(D311="ПО"," "&amp;CHOOSE(MATCH(E311,{"ПП","ПО","ПК","ППЗ"},0),"-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служащих")&amp;IF(AND(D311="ПО",H311&lt;&gt;"")," ("&amp;H311&amp;")",""),IF(D311="ДПО"," "&amp;IF(E311="ПК","- повышение квалификации",IF(E311="ПП","- профессиональная переподготовка","")),IF(D311="курсы"," - программа обучения","")))</f>
        <v>Машинист автовышки и автогидроподъемника  (8 ч.) - периодическая проверка знаний рабочих и служащих</v>
      </c>
      <c r="L311" s="48" t="str">
        <f t="shared" si="35"/>
        <v>Периодическая проверка знаний рабочих и служащих</v>
      </c>
      <c r="M311" s="57" t="s">
        <v>1715</v>
      </c>
      <c r="N311" s="58">
        <v>22</v>
      </c>
    </row>
    <row r="312" spans="1:14" x14ac:dyDescent="0.35">
      <c r="A312" s="40" t="s">
        <v>307</v>
      </c>
      <c r="B312" s="54" t="s">
        <v>306</v>
      </c>
      <c r="C312" s="43" t="s">
        <v>303</v>
      </c>
      <c r="D312" s="52" t="s">
        <v>8</v>
      </c>
      <c r="E312" s="52" t="s">
        <v>9</v>
      </c>
      <c r="F312" s="52" t="str">
        <f t="shared" si="33"/>
        <v>ПК</v>
      </c>
      <c r="G312" s="45">
        <v>36</v>
      </c>
      <c r="H312" s="45" t="s">
        <v>1671</v>
      </c>
      <c r="I312" s="52" t="str">
        <f t="shared" si="41"/>
        <v>5-6</v>
      </c>
      <c r="J312" s="53" t="str">
        <f t="shared" si="34"/>
        <v>Профессиональное обучение</v>
      </c>
      <c r="K312" s="53" t="str">
        <f>CONCATENATE(C312," (",G312," ч.)",)&amp;IF(D312="ПО"," "&amp;CHOOSE(MATCH(E312,{"ПП","ПО","ПК","ППЗ"},0),"-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служащих")&amp;IF(AND(D312="ПО",H312&lt;&gt;"")," ("&amp;H312&amp;")",""),IF(D312="ДПО"," "&amp;IF(E312="ПК","- повышение квалификации",IF(E312="ПП","- профессиональная переподготовка","")),IF(D312="курсы"," - программа обучения","")))</f>
        <v>Машинист автовышки и автогидроподъемника  (36 ч.) - повышение квалификации рабочих и служащих (5-6 разряд)</v>
      </c>
      <c r="L312" s="48" t="str">
        <f t="shared" si="35"/>
        <v>Повышение квалификации рабочих и служащих</v>
      </c>
      <c r="M312" s="57" t="s">
        <v>1715</v>
      </c>
      <c r="N312" s="58">
        <v>22</v>
      </c>
    </row>
    <row r="313" spans="1:14" x14ac:dyDescent="0.35">
      <c r="A313" s="40" t="s">
        <v>302</v>
      </c>
      <c r="B313" s="54" t="s">
        <v>301</v>
      </c>
      <c r="C313" s="43" t="s">
        <v>303</v>
      </c>
      <c r="D313" s="52" t="s">
        <v>8</v>
      </c>
      <c r="E313" s="52" t="s">
        <v>12</v>
      </c>
      <c r="F313" s="52" t="str">
        <f t="shared" si="33"/>
        <v>ПП</v>
      </c>
      <c r="G313" s="45">
        <v>72</v>
      </c>
      <c r="H313" s="45" t="s">
        <v>1688</v>
      </c>
      <c r="I313" s="52" t="str">
        <f t="shared" si="41"/>
        <v>4</v>
      </c>
      <c r="J313" s="53" t="str">
        <f t="shared" si="34"/>
        <v>Профессиональное обучение</v>
      </c>
      <c r="K313" s="53" t="str">
        <f>CONCATENATE(C313," (",G313," ч.)",)&amp;IF(D313="ПО"," "&amp;CHOOSE(MATCH(E313,{"ПП","ПО","ПК","ППЗ"},0),"-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служащих")&amp;IF(AND(D313="ПО",H313&lt;&gt;"")," ("&amp;H313&amp;")",""),IF(D313="ДПО"," "&amp;IF(E313="ПК","- повышение квалификации",IF(E313="ПП","- профессиональная переподготовка","")),IF(D313="курсы"," - программа обучения","")))</f>
        <v>Машинист автовышки и автогидроподъемника  (72 ч.) - профессиональная переподготовка рабочих и служащих (4 разряд)</v>
      </c>
      <c r="L313" s="48" t="str">
        <f t="shared" si="35"/>
        <v>Профессиональная переподготовка рабочих и служащих</v>
      </c>
      <c r="M313" s="57" t="s">
        <v>1715</v>
      </c>
      <c r="N313" s="58">
        <v>22</v>
      </c>
    </row>
    <row r="314" spans="1:14" x14ac:dyDescent="0.35">
      <c r="A314" s="39" t="s">
        <v>313</v>
      </c>
      <c r="B314" s="54" t="s">
        <v>312</v>
      </c>
      <c r="C314" s="43" t="s">
        <v>310</v>
      </c>
      <c r="D314" s="52" t="s">
        <v>8</v>
      </c>
      <c r="E314" s="52" t="s">
        <v>9</v>
      </c>
      <c r="F314" s="52" t="str">
        <f t="shared" si="33"/>
        <v>ПК</v>
      </c>
      <c r="G314" s="45">
        <v>120</v>
      </c>
      <c r="H314" s="45" t="s">
        <v>1684</v>
      </c>
      <c r="I314" s="52" t="str">
        <f t="shared" si="41"/>
        <v>4-6</v>
      </c>
      <c r="J314" s="53" t="str">
        <f t="shared" si="34"/>
        <v>Профессиональное обучение</v>
      </c>
      <c r="K314" s="53" t="str">
        <f>CONCATENATE(C314," (",G314," ч.)",)&amp;IF(D314="ПО"," "&amp;CHOOSE(MATCH(E314,{"ПП","ПО","ПК","ППЗ"},0),"-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служащих")&amp;IF(AND(D314="ПО",H314&lt;&gt;"")," ("&amp;H314&amp;")",""),IF(D314="ДПО"," "&amp;IF(E314="ПК","- повышение квалификации",IF(E314="ПП","- профессиональная переподготовка","")),IF(D314="курсы"," - программа обучения","")))</f>
        <v>Машинист буровой установки (120 ч.) - повышение квалификации рабочих и служащих (4-6 разряд)</v>
      </c>
      <c r="L314" s="48" t="str">
        <f t="shared" si="35"/>
        <v>Повышение квалификации рабочих и служащих</v>
      </c>
      <c r="M314" s="57" t="s">
        <v>1715</v>
      </c>
      <c r="N314" s="58">
        <v>22</v>
      </c>
    </row>
    <row r="315" spans="1:14" x14ac:dyDescent="0.35">
      <c r="A315" s="39" t="s">
        <v>309</v>
      </c>
      <c r="B315" s="54" t="s">
        <v>308</v>
      </c>
      <c r="C315" s="43" t="s">
        <v>310</v>
      </c>
      <c r="D315" s="52" t="s">
        <v>8</v>
      </c>
      <c r="E315" s="52" t="s">
        <v>12</v>
      </c>
      <c r="F315" s="52" t="str">
        <f t="shared" si="33"/>
        <v>ПП</v>
      </c>
      <c r="G315" s="45" t="s">
        <v>311</v>
      </c>
      <c r="H315" s="45" t="s">
        <v>1674</v>
      </c>
      <c r="I315" s="52" t="str">
        <f t="shared" si="41"/>
        <v>3</v>
      </c>
      <c r="J315" s="53" t="str">
        <f t="shared" si="34"/>
        <v>Профессиональное обучение</v>
      </c>
      <c r="K315" s="53" t="str">
        <f>CONCATENATE(C315," (",G315," ч.)",)&amp;IF(D315="ПО"," "&amp;CHOOSE(MATCH(E315,{"ПП","ПО","ПК","ППЗ"},0),"-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служащих")&amp;IF(AND(D315="ПО",H315&lt;&gt;"")," ("&amp;H315&amp;")",""),IF(D315="ДПО"," "&amp;IF(E315="ПК","- повышение квалификации",IF(E315="ПП","- профессиональная переподготовка","")),IF(D315="курсы"," - программа обучения","")))</f>
        <v>Машинист буровой установки (288 ч.) - профессиональная переподготовка рабочих и служащих (3 разряд)</v>
      </c>
      <c r="L315" s="48" t="str">
        <f t="shared" si="35"/>
        <v>Профессиональная переподготовка рабочих и служащих</v>
      </c>
      <c r="M315" s="57" t="s">
        <v>1715</v>
      </c>
      <c r="N315" s="58">
        <v>22</v>
      </c>
    </row>
    <row r="316" spans="1:14" x14ac:dyDescent="0.35">
      <c r="A316" s="39" t="s">
        <v>315</v>
      </c>
      <c r="B316" s="54" t="s">
        <v>314</v>
      </c>
      <c r="C316" s="43" t="s">
        <v>310</v>
      </c>
      <c r="D316" s="52" t="s">
        <v>8</v>
      </c>
      <c r="E316" s="52" t="s">
        <v>15</v>
      </c>
      <c r="F316" s="52" t="str">
        <f t="shared" si="33"/>
        <v>ППЗ</v>
      </c>
      <c r="G316" s="45">
        <v>8</v>
      </c>
      <c r="H316" s="45"/>
      <c r="I316" s="52" t="str">
        <f t="shared" si="41"/>
        <v/>
      </c>
      <c r="J316" s="53" t="str">
        <f t="shared" si="34"/>
        <v>Профессиональное обучение</v>
      </c>
      <c r="K316" s="53" t="str">
        <f>CONCATENATE(C316," (",G316," ч.)",)&amp;IF(D316="ПО"," "&amp;CHOOSE(MATCH(E316,{"ПП","ПО","ПК","ППЗ"},0),"-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служащих")&amp;IF(AND(D316="ПО",H316&lt;&gt;"")," ("&amp;H316&amp;")",""),IF(D316="ДПО"," "&amp;IF(E316="ПК","- повышение квалификации",IF(E316="ПП","- профессиональная переподготовка","")),IF(D316="курсы"," - программа обучения","")))</f>
        <v>Машинист буровой установки (8 ч.) - периодическая проверка знаний рабочих и служащих</v>
      </c>
      <c r="L316" s="48" t="str">
        <f t="shared" si="35"/>
        <v>Периодическая проверка знаний рабочих и служащих</v>
      </c>
      <c r="M316" s="57" t="s">
        <v>1715</v>
      </c>
      <c r="N316" s="58">
        <v>22</v>
      </c>
    </row>
    <row r="317" spans="1:14" x14ac:dyDescent="0.35">
      <c r="A317" s="39" t="s">
        <v>320</v>
      </c>
      <c r="B317" s="54" t="s">
        <v>319</v>
      </c>
      <c r="C317" s="43" t="s">
        <v>318</v>
      </c>
      <c r="D317" s="52" t="s">
        <v>8</v>
      </c>
      <c r="E317" s="52" t="s">
        <v>12</v>
      </c>
      <c r="F317" s="52" t="str">
        <f t="shared" si="33"/>
        <v>ПП</v>
      </c>
      <c r="G317" s="45">
        <v>168</v>
      </c>
      <c r="H317" s="45" t="s">
        <v>1678</v>
      </c>
      <c r="I317" s="52" t="str">
        <f t="shared" si="41"/>
        <v>2-3</v>
      </c>
      <c r="J317" s="53" t="str">
        <f t="shared" si="34"/>
        <v>Профессиональное обучение</v>
      </c>
      <c r="K317" s="53" t="str">
        <f>CONCATENATE(C317," (",G317," ч.)",)&amp;IF(D317="ПО"," "&amp;CHOOSE(MATCH(E317,{"ПП","ПО","ПК","ППЗ"},0),"-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служащих")&amp;IF(AND(D317="ПО",H317&lt;&gt;"")," ("&amp;H317&amp;")",""),IF(D317="ДПО"," "&amp;IF(E317="ПК","- повышение квалификации",IF(E317="ПП","- профессиональная переподготовка","")),IF(D317="курсы"," - программа обучения","")))</f>
        <v>Машинист двигателей внутреннего сгорания (168 ч.) - профессиональная переподготовка рабочих и служащих (2-3 разряд)</v>
      </c>
      <c r="L317" s="48" t="str">
        <f t="shared" si="35"/>
        <v>Профессиональная переподготовка рабочих и служащих</v>
      </c>
      <c r="M317" s="57" t="s">
        <v>1715</v>
      </c>
      <c r="N317" s="58">
        <v>22</v>
      </c>
    </row>
    <row r="318" spans="1:14" x14ac:dyDescent="0.35">
      <c r="A318" s="39" t="s">
        <v>322</v>
      </c>
      <c r="B318" s="54" t="s">
        <v>321</v>
      </c>
      <c r="C318" s="43" t="s">
        <v>318</v>
      </c>
      <c r="D318" s="52" t="s">
        <v>8</v>
      </c>
      <c r="E318" s="52" t="s">
        <v>15</v>
      </c>
      <c r="F318" s="52" t="str">
        <f t="shared" si="33"/>
        <v>ППЗ</v>
      </c>
      <c r="G318" s="45">
        <v>8</v>
      </c>
      <c r="H318" s="45"/>
      <c r="I318" s="52" t="str">
        <f t="shared" si="41"/>
        <v/>
      </c>
      <c r="J318" s="53" t="str">
        <f t="shared" si="34"/>
        <v>Профессиональное обучение</v>
      </c>
      <c r="K318" s="53" t="str">
        <f>CONCATENATE(C318," (",G318," ч.)",)&amp;IF(D318="ПО"," "&amp;CHOOSE(MATCH(E318,{"ПП","ПО","ПК","ППЗ"},0),"-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служащих")&amp;IF(AND(D318="ПО",H318&lt;&gt;"")," ("&amp;H318&amp;")",""),IF(D318="ДПО"," "&amp;IF(E318="ПК","- повышение квалификации",IF(E318="ПП","- профессиональная переподготовка","")),IF(D318="курсы"," - программа обучения","")))</f>
        <v>Машинист двигателей внутреннего сгорания (8 ч.) - периодическая проверка знаний рабочих и служащих</v>
      </c>
      <c r="L318" s="48" t="str">
        <f t="shared" si="35"/>
        <v>Периодическая проверка знаний рабочих и служащих</v>
      </c>
      <c r="M318" s="57" t="s">
        <v>1715</v>
      </c>
      <c r="N318" s="58">
        <v>22</v>
      </c>
    </row>
    <row r="319" spans="1:14" x14ac:dyDescent="0.35">
      <c r="A319" s="39" t="s">
        <v>317</v>
      </c>
      <c r="B319" s="54" t="s">
        <v>316</v>
      </c>
      <c r="C319" s="43" t="s">
        <v>318</v>
      </c>
      <c r="D319" s="52" t="s">
        <v>8</v>
      </c>
      <c r="E319" s="52" t="s">
        <v>9</v>
      </c>
      <c r="F319" s="52" t="str">
        <f t="shared" si="33"/>
        <v>ПК</v>
      </c>
      <c r="G319" s="45" t="s">
        <v>43</v>
      </c>
      <c r="H319" s="45" t="s">
        <v>1689</v>
      </c>
      <c r="I319" s="52" t="str">
        <f t="shared" si="41"/>
        <v>4-7</v>
      </c>
      <c r="J319" s="53" t="str">
        <f t="shared" si="34"/>
        <v>Профессиональное обучение</v>
      </c>
      <c r="K319" s="53" t="str">
        <f>CONCATENATE(C319," (",G319," ч.)",)&amp;IF(D319="ПО"," "&amp;CHOOSE(MATCH(E319,{"ПП","ПО","ПК","ППЗ"},0),"-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служащих")&amp;IF(AND(D319="ПО",H319&lt;&gt;"")," ("&amp;H319&amp;")",""),IF(D319="ДПО"," "&amp;IF(E319="ПК","- повышение квалификации",IF(E319="ПП","- профессиональная переподготовка","")),IF(D319="курсы"," - программа обучения","")))</f>
        <v>Машинист двигателей внутреннего сгорания (80 ч.) - повышение квалификации рабочих и служащих (4-7 разряд)</v>
      </c>
      <c r="L319" s="48" t="str">
        <f t="shared" si="35"/>
        <v>Повышение квалификации рабочих и служащих</v>
      </c>
      <c r="M319" s="57" t="s">
        <v>1715</v>
      </c>
      <c r="N319" s="58">
        <v>22</v>
      </c>
    </row>
    <row r="320" spans="1:14" x14ac:dyDescent="0.35">
      <c r="A320" s="39" t="s">
        <v>324</v>
      </c>
      <c r="B320" s="54" t="s">
        <v>323</v>
      </c>
      <c r="C320" s="43" t="s">
        <v>325</v>
      </c>
      <c r="D320" s="52" t="s">
        <v>8</v>
      </c>
      <c r="E320" s="52" t="s">
        <v>12</v>
      </c>
      <c r="F320" s="52" t="str">
        <f t="shared" si="33"/>
        <v>ПП</v>
      </c>
      <c r="G320" s="45">
        <v>144</v>
      </c>
      <c r="H320" s="45" t="s">
        <v>1678</v>
      </c>
      <c r="I320" s="52" t="str">
        <f t="shared" si="41"/>
        <v>2-3</v>
      </c>
      <c r="J320" s="53" t="str">
        <f t="shared" si="34"/>
        <v>Профессиональное обучение</v>
      </c>
      <c r="K320" s="53" t="str">
        <f>CONCATENATE(C320," (",G320," ч.)",)&amp;IF(D320="ПО"," "&amp;CHOOSE(MATCH(E320,{"ПП","ПО","ПК","ППЗ"},0),"-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служащих")&amp;IF(AND(D320="ПО",H320&lt;&gt;"")," ("&amp;H320&amp;")",""),IF(D320="ДПО"," "&amp;IF(E320="ПК","- повышение квалификации",IF(E320="ПП","- профессиональная переподготовка","")),IF(D320="курсы"," - программа обучения","")))</f>
        <v>Машинист компрессорных установок (144 ч.) - профессиональная переподготовка рабочих и служащих (2-3 разряд)</v>
      </c>
      <c r="L320" s="48" t="str">
        <f t="shared" si="35"/>
        <v>Профессиональная переподготовка рабочих и служащих</v>
      </c>
      <c r="M320" s="57" t="s">
        <v>1715</v>
      </c>
      <c r="N320" s="58">
        <v>22</v>
      </c>
    </row>
    <row r="321" spans="1:14" x14ac:dyDescent="0.35">
      <c r="A321" s="39" t="s">
        <v>327</v>
      </c>
      <c r="B321" s="54" t="s">
        <v>326</v>
      </c>
      <c r="C321" s="43" t="s">
        <v>325</v>
      </c>
      <c r="D321" s="52" t="s">
        <v>8</v>
      </c>
      <c r="E321" s="52" t="s">
        <v>8</v>
      </c>
      <c r="F321" s="52" t="str">
        <f t="shared" si="33"/>
        <v>ПО</v>
      </c>
      <c r="G321" s="45">
        <v>160</v>
      </c>
      <c r="H321" s="45" t="s">
        <v>1678</v>
      </c>
      <c r="I321" s="52" t="str">
        <f t="shared" si="41"/>
        <v>2-3</v>
      </c>
      <c r="J321" s="53" t="str">
        <f t="shared" si="34"/>
        <v>Профессиональное обучение</v>
      </c>
      <c r="K321" s="53" t="str">
        <f>CONCATENATE(C321," (",G321," ч.)",)&amp;IF(D321="ПО"," "&amp;CHOOSE(MATCH(E321,{"ПП","ПО","ПК","ППЗ"},0),"-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служащих")&amp;IF(AND(D321="ПО",H321&lt;&gt;"")," ("&amp;H321&amp;")",""),IF(D321="ДПО"," "&amp;IF(E321="ПК","- повышение квалификации",IF(E321="ПП","- профессиональная переподготовка","")),IF(D321="курсы"," - программа обучения","")))</f>
        <v>Машинист компрессорных установок (160 ч.) - профессиональная подготовка рабочих и служащих (2-3 разряд)</v>
      </c>
      <c r="L321" s="48" t="str">
        <f t="shared" si="35"/>
        <v>Профессиональная подготовка рабочих и служащих</v>
      </c>
      <c r="M321" s="57" t="s">
        <v>1715</v>
      </c>
      <c r="N321" s="58">
        <v>22</v>
      </c>
    </row>
    <row r="322" spans="1:14" x14ac:dyDescent="0.35">
      <c r="A322" s="39" t="s">
        <v>329</v>
      </c>
      <c r="B322" s="54" t="s">
        <v>328</v>
      </c>
      <c r="C322" s="43" t="s">
        <v>325</v>
      </c>
      <c r="D322" s="52" t="s">
        <v>8</v>
      </c>
      <c r="E322" s="52" t="s">
        <v>9</v>
      </c>
      <c r="F322" s="52" t="str">
        <f t="shared" si="33"/>
        <v>ПК</v>
      </c>
      <c r="G322" s="45">
        <v>72</v>
      </c>
      <c r="H322" s="45" t="s">
        <v>1684</v>
      </c>
      <c r="I322" s="52" t="str">
        <f t="shared" si="41"/>
        <v>4-6</v>
      </c>
      <c r="J322" s="53" t="str">
        <f t="shared" si="34"/>
        <v>Профессиональное обучение</v>
      </c>
      <c r="K322" s="53" t="str">
        <f>CONCATENATE(C322," (",G322," ч.)",)&amp;IF(D322="ПО"," "&amp;CHOOSE(MATCH(E322,{"ПП","ПО","ПК","ППЗ"},0),"-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служащих")&amp;IF(AND(D322="ПО",H322&lt;&gt;"")," ("&amp;H322&amp;")",""),IF(D322="ДПО"," "&amp;IF(E322="ПК","- повышение квалификации",IF(E322="ПП","- профессиональная переподготовка","")),IF(D322="курсы"," - программа обучения","")))</f>
        <v>Машинист компрессорных установок (72 ч.) - повышение квалификации рабочих и служащих (4-6 разряд)</v>
      </c>
      <c r="L322" s="48" t="str">
        <f t="shared" si="35"/>
        <v>Повышение квалификации рабочих и служащих</v>
      </c>
      <c r="M322" s="57" t="s">
        <v>1715</v>
      </c>
      <c r="N322" s="58">
        <v>22</v>
      </c>
    </row>
    <row r="323" spans="1:14" x14ac:dyDescent="0.35">
      <c r="A323" s="39" t="s">
        <v>331</v>
      </c>
      <c r="B323" s="54" t="s">
        <v>330</v>
      </c>
      <c r="C323" s="43" t="s">
        <v>325</v>
      </c>
      <c r="D323" s="52" t="s">
        <v>8</v>
      </c>
      <c r="E323" s="52" t="s">
        <v>15</v>
      </c>
      <c r="F323" s="52" t="str">
        <f t="shared" si="33"/>
        <v>ППЗ</v>
      </c>
      <c r="G323" s="45">
        <v>8</v>
      </c>
      <c r="H323" s="45"/>
      <c r="I323" s="52" t="str">
        <f t="shared" si="41"/>
        <v/>
      </c>
      <c r="J323" s="53" t="str">
        <f t="shared" si="34"/>
        <v>Профессиональное обучение</v>
      </c>
      <c r="K323" s="53" t="str">
        <f>CONCATENATE(C323," (",G323," ч.)",)&amp;IF(D323="ПО"," "&amp;CHOOSE(MATCH(E323,{"ПП","ПО","ПК","ППЗ"},0),"-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служащих")&amp;IF(AND(D323="ПО",H323&lt;&gt;"")," ("&amp;H323&amp;")",""),IF(D323="ДПО"," "&amp;IF(E323="ПК","- повышение квалификации",IF(E323="ПП","- профессиональная переподготовка","")),IF(D323="курсы"," - программа обучения","")))</f>
        <v>Машинист компрессорных установок (8 ч.) - периодическая проверка знаний рабочих и служащих</v>
      </c>
      <c r="L323" s="48" t="str">
        <f t="shared" si="35"/>
        <v>Периодическая проверка знаний рабочих и служащих</v>
      </c>
      <c r="M323" s="57" t="s">
        <v>1715</v>
      </c>
      <c r="N323" s="58">
        <v>22</v>
      </c>
    </row>
    <row r="324" spans="1:14" x14ac:dyDescent="0.35">
      <c r="A324" s="39" t="s">
        <v>973</v>
      </c>
      <c r="B324" s="54" t="s">
        <v>972</v>
      </c>
      <c r="C324" s="43" t="s">
        <v>974</v>
      </c>
      <c r="D324" s="52" t="s">
        <v>8</v>
      </c>
      <c r="E324" s="52" t="s">
        <v>12</v>
      </c>
      <c r="F324" s="52" t="str">
        <f t="shared" si="33"/>
        <v>ПП</v>
      </c>
      <c r="G324" s="45">
        <v>144</v>
      </c>
      <c r="H324" s="45" t="s">
        <v>1675</v>
      </c>
      <c r="I324" s="52" t="str">
        <f t="shared" si="41"/>
        <v>4-5</v>
      </c>
      <c r="J324" s="53" t="str">
        <f t="shared" si="34"/>
        <v>Профессиональное обучение</v>
      </c>
      <c r="K324" s="53" t="str">
        <f>CONCATENATE(C324," (",G324," ч.)",)&amp;IF(D324="ПО"," "&amp;CHOOSE(MATCH(E324,{"ПП","ПО","ПК","ППЗ"},0),"-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служащих")&amp;IF(AND(D324="ПО",H324&lt;&gt;"")," ("&amp;H324&amp;")",""),IF(D324="ДПО"," "&amp;IF(E324="ПК","- повышение квалификации",IF(E324="ПП","- профессиональная переподготовка","")),IF(D324="курсы"," - программа обучения","")))</f>
        <v>Машинист крана (крановщик) по управлению башенными кранами (144 ч.) - профессиональная переподготовка рабочих и служащих (4-5 разряд)</v>
      </c>
      <c r="L324" s="48" t="str">
        <f t="shared" si="35"/>
        <v>Профессиональная переподготовка рабочих и служащих</v>
      </c>
      <c r="M324" s="57" t="s">
        <v>1715</v>
      </c>
      <c r="N324" s="58">
        <v>22</v>
      </c>
    </row>
    <row r="325" spans="1:14" x14ac:dyDescent="0.35">
      <c r="A325" s="39" t="s">
        <v>336</v>
      </c>
      <c r="B325" s="54" t="s">
        <v>335</v>
      </c>
      <c r="C325" s="43" t="s">
        <v>334</v>
      </c>
      <c r="D325" s="52" t="s">
        <v>8</v>
      </c>
      <c r="E325" s="52" t="s">
        <v>9</v>
      </c>
      <c r="F325" s="52" t="str">
        <f t="shared" si="33"/>
        <v>ПК</v>
      </c>
      <c r="G325" s="45">
        <v>152</v>
      </c>
      <c r="H325" s="45" t="s">
        <v>1697</v>
      </c>
      <c r="I325" s="52" t="str">
        <f t="shared" si="41"/>
        <v>7 - 8</v>
      </c>
      <c r="J325" s="53" t="str">
        <f t="shared" si="34"/>
        <v>Профессиональное обучение</v>
      </c>
      <c r="K325" s="53" t="str">
        <f>CONCATENATE(C325," (",G325," ч.)",)&amp;IF(D325="ПО"," "&amp;CHOOSE(MATCH(E325,{"ПП","ПО","ПК","ППЗ"},0),"-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служащих")&amp;IF(AND(D325="ПО",H325&lt;&gt;"")," ("&amp;H325&amp;")",""),IF(D325="ДПО"," "&amp;IF(E325="ПК","- повышение квалификации",IF(E325="ПП","- профессиональная переподготовка","")),IF(D325="курсы"," - программа обучения","")))</f>
        <v>Машинист крана автомобильного (152 ч.) - повышение квалификации рабочих и служащих (7 - 8 разряд)</v>
      </c>
      <c r="L325" s="48" t="str">
        <f t="shared" si="35"/>
        <v>Повышение квалификации рабочих и служащих</v>
      </c>
      <c r="M325" s="57" t="s">
        <v>1715</v>
      </c>
      <c r="N325" s="58">
        <v>22</v>
      </c>
    </row>
    <row r="326" spans="1:14" x14ac:dyDescent="0.35">
      <c r="A326" s="39" t="s">
        <v>333</v>
      </c>
      <c r="B326" s="54" t="s">
        <v>332</v>
      </c>
      <c r="C326" s="43" t="s">
        <v>334</v>
      </c>
      <c r="D326" s="52" t="s">
        <v>8</v>
      </c>
      <c r="E326" s="52" t="s">
        <v>12</v>
      </c>
      <c r="F326" s="52" t="str">
        <f t="shared" si="33"/>
        <v>ПП</v>
      </c>
      <c r="G326" s="45">
        <v>252</v>
      </c>
      <c r="H326" s="45" t="s">
        <v>1684</v>
      </c>
      <c r="I326" s="52" t="str">
        <f t="shared" si="41"/>
        <v>4-6</v>
      </c>
      <c r="J326" s="53" t="str">
        <f t="shared" si="34"/>
        <v>Профессиональное обучение</v>
      </c>
      <c r="K326" s="53" t="str">
        <f>CONCATENATE(C326," (",G326," ч.)",)&amp;IF(D326="ПО"," "&amp;CHOOSE(MATCH(E326,{"ПП","ПО","ПК","ППЗ"},0),"-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служащих")&amp;IF(AND(D326="ПО",H326&lt;&gt;"")," ("&amp;H326&amp;")",""),IF(D326="ДПО"," "&amp;IF(E326="ПК","- повышение квалификации",IF(E326="ПП","- профессиональная переподготовка","")),IF(D326="курсы"," - программа обучения","")))</f>
        <v>Машинист крана автомобильного (252 ч.) - профессиональная переподготовка рабочих и служащих (4-6 разряд)</v>
      </c>
      <c r="L326" s="48" t="str">
        <f t="shared" si="35"/>
        <v>Профессиональная переподготовка рабочих и служащих</v>
      </c>
      <c r="M326" s="57" t="s">
        <v>1715</v>
      </c>
      <c r="N326" s="58">
        <v>22</v>
      </c>
    </row>
    <row r="327" spans="1:14" x14ac:dyDescent="0.35">
      <c r="A327" s="39" t="s">
        <v>1766</v>
      </c>
      <c r="B327" s="54" t="s">
        <v>1767</v>
      </c>
      <c r="C327" s="43" t="s">
        <v>1765</v>
      </c>
      <c r="D327" s="52" t="s">
        <v>8</v>
      </c>
      <c r="E327" s="52" t="s">
        <v>12</v>
      </c>
      <c r="F327" s="52" t="str">
        <f t="shared" si="33"/>
        <v>ПП</v>
      </c>
      <c r="G327" s="45">
        <v>144</v>
      </c>
      <c r="H327" s="45"/>
      <c r="I327" s="52" t="str">
        <f t="shared" si="41"/>
        <v/>
      </c>
      <c r="J327" s="53" t="str">
        <f t="shared" ref="J327:J328" si="42">IF(D327="ПО","Профессиональное обучение",IF(D327="курсы","Программа обучения",IF(D327="ДПО",IF(E327="ПК","Повышение квалификации",IF(E327="ПП","Профессиональная переподготовка","")),"")))</f>
        <v>Профессиональное обучение</v>
      </c>
      <c r="K327" s="53" t="str">
        <f>CONCATENATE(C327," (",G327," ч.)",)&amp;IF(D327="ПО"," "&amp;CHOOSE(MATCH(E327,{"ПП","ПО","ПК","ППЗ"},0),"-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служащих")&amp;IF(AND(D327="ПО",H327&lt;&gt;"")," ("&amp;H327&amp;")",""),IF(D327="ДПО"," "&amp;IF(E327="ПК","- повышение квалификации",IF(E327="ПП","- профессиональная переподготовка","")),IF(D327="курсы"," - программа обучения","")))</f>
        <v>Машинист механического катка (144 ч.) - профессиональная переподготовка рабочих и служащих</v>
      </c>
      <c r="L327" s="48" t="str">
        <f t="shared" si="35"/>
        <v>Профессиональная переподготовка рабочих и служащих</v>
      </c>
      <c r="M327" s="57" t="s">
        <v>1715</v>
      </c>
      <c r="N327" s="58">
        <v>22</v>
      </c>
    </row>
    <row r="328" spans="1:14" x14ac:dyDescent="0.35">
      <c r="A328" s="39" t="s">
        <v>338</v>
      </c>
      <c r="B328" s="54" t="s">
        <v>337</v>
      </c>
      <c r="C328" s="43" t="s">
        <v>334</v>
      </c>
      <c r="D328" s="52" t="s">
        <v>8</v>
      </c>
      <c r="E328" s="52" t="s">
        <v>15</v>
      </c>
      <c r="F328" s="52" t="str">
        <f t="shared" si="33"/>
        <v>ППЗ</v>
      </c>
      <c r="G328" s="45">
        <v>8</v>
      </c>
      <c r="H328" s="45"/>
      <c r="I328" s="52" t="str">
        <f t="shared" si="41"/>
        <v/>
      </c>
      <c r="J328" s="53" t="str">
        <f t="shared" si="42"/>
        <v>Профессиональное обучение</v>
      </c>
      <c r="K328" s="53" t="str">
        <f>CONCATENATE(C328," (",G328," ч.)",)&amp;IF(D328="ПО"," "&amp;CHOOSE(MATCH(E328,{"ПП","ПО","ПК","ППЗ"},0),"-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служащих")&amp;IF(AND(D328="ПО",H328&lt;&gt;"")," ("&amp;H328&amp;")",""),IF(D328="ДПО"," "&amp;IF(E328="ПК","- повышение квалификации",IF(E328="ПП","- профессиональная переподготовка","")),IF(D328="курсы"," - программа обучения","")))</f>
        <v>Машинист крана автомобильного (8 ч.) - периодическая проверка знаний рабочих и служащих</v>
      </c>
      <c r="L328" s="48" t="str">
        <f t="shared" si="35"/>
        <v>Периодическая проверка знаний рабочих и служащих</v>
      </c>
      <c r="M328" s="57" t="s">
        <v>1715</v>
      </c>
      <c r="N328" s="58">
        <v>22</v>
      </c>
    </row>
    <row r="329" spans="1:14" x14ac:dyDescent="0.35">
      <c r="A329" s="39" t="s">
        <v>1380</v>
      </c>
      <c r="B329" s="54" t="s">
        <v>1379</v>
      </c>
      <c r="C329" s="43" t="s">
        <v>1378</v>
      </c>
      <c r="D329" s="52" t="s">
        <v>8</v>
      </c>
      <c r="E329" s="52" t="s">
        <v>12</v>
      </c>
      <c r="F329" s="52" t="str">
        <f t="shared" si="33"/>
        <v>ПП</v>
      </c>
      <c r="G329" s="45">
        <v>144</v>
      </c>
      <c r="H329" s="45"/>
      <c r="I329" s="52" t="str">
        <f t="shared" si="41"/>
        <v/>
      </c>
      <c r="J329" s="53" t="str">
        <f t="shared" si="34"/>
        <v>Профессиональное обучение</v>
      </c>
      <c r="K329" s="53" t="str">
        <f>CONCATENATE(C329," (",G329," ч.)",)&amp;IF(D329="ПО"," "&amp;CHOOSE(MATCH(E329,{"ПП","ПО","ПК","ППЗ"},0),"-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служащих")&amp;IF(AND(D329="ПО",H329&lt;&gt;"")," ("&amp;H329&amp;")",""),IF(D329="ДПО"," "&amp;IF(E329="ПК","- повышение квалификации",IF(E329="ПП","- профессиональная переподготовка","")),IF(D329="курсы"," - программа обучения","")))</f>
        <v>Машинист моечных машин (144 ч.) - профессиональная переподготовка рабочих и служащих</v>
      </c>
      <c r="L329" s="48" t="str">
        <f t="shared" si="35"/>
        <v>Профессиональная переподготовка рабочих и служащих</v>
      </c>
      <c r="M329" s="57" t="s">
        <v>1715</v>
      </c>
      <c r="N329" s="58">
        <v>22</v>
      </c>
    </row>
    <row r="330" spans="1:14" x14ac:dyDescent="0.35">
      <c r="A330" s="39" t="s">
        <v>1377</v>
      </c>
      <c r="B330" s="54" t="s">
        <v>1376</v>
      </c>
      <c r="C330" s="43" t="s">
        <v>1378</v>
      </c>
      <c r="D330" s="52" t="s">
        <v>8</v>
      </c>
      <c r="E330" s="52" t="s">
        <v>8</v>
      </c>
      <c r="F330" s="52" t="str">
        <f t="shared" si="33"/>
        <v>ПО</v>
      </c>
      <c r="G330" s="45">
        <v>160</v>
      </c>
      <c r="H330" s="45"/>
      <c r="I330" s="52" t="str">
        <f t="shared" si="41"/>
        <v/>
      </c>
      <c r="J330" s="53" t="str">
        <f t="shared" si="34"/>
        <v>Профессиональное обучение</v>
      </c>
      <c r="K330" s="53" t="str">
        <f>CONCATENATE(C330," (",G330," ч.)",)&amp;IF(D330="ПО"," "&amp;CHOOSE(MATCH(E330,{"ПП","ПО","ПК","ППЗ"},0),"-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служащих")&amp;IF(AND(D330="ПО",H330&lt;&gt;"")," ("&amp;H330&amp;")",""),IF(D330="ДПО"," "&amp;IF(E330="ПК","- повышение квалификации",IF(E330="ПП","- профессиональная переподготовка","")),IF(D330="курсы"," - программа обучения","")))</f>
        <v>Машинист моечных машин (160 ч.) - профессиональная подготовка рабочих и служащих</v>
      </c>
      <c r="L330" s="48" t="str">
        <f t="shared" si="35"/>
        <v>Профессиональная подготовка рабочих и служащих</v>
      </c>
      <c r="M330" s="57" t="s">
        <v>1715</v>
      </c>
      <c r="N330" s="58">
        <v>22</v>
      </c>
    </row>
    <row r="331" spans="1:14" x14ac:dyDescent="0.35">
      <c r="A331" s="39" t="s">
        <v>1382</v>
      </c>
      <c r="B331" s="54" t="s">
        <v>1381</v>
      </c>
      <c r="C331" s="43" t="s">
        <v>1378</v>
      </c>
      <c r="D331" s="52" t="s">
        <v>8</v>
      </c>
      <c r="E331" s="52" t="s">
        <v>9</v>
      </c>
      <c r="F331" s="52" t="str">
        <f t="shared" si="33"/>
        <v>ПК</v>
      </c>
      <c r="G331" s="45">
        <v>72</v>
      </c>
      <c r="H331" s="45"/>
      <c r="I331" s="52" t="str">
        <f t="shared" si="41"/>
        <v/>
      </c>
      <c r="J331" s="53" t="str">
        <f t="shared" si="34"/>
        <v>Профессиональное обучение</v>
      </c>
      <c r="K331" s="53" t="str">
        <f>CONCATENATE(C331," (",G331," ч.)",)&amp;IF(D331="ПО"," "&amp;CHOOSE(MATCH(E331,{"ПП","ПО","ПК","ППЗ"},0),"-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служащих")&amp;IF(AND(D331="ПО",H331&lt;&gt;"")," ("&amp;H331&amp;")",""),IF(D331="ДПО"," "&amp;IF(E331="ПК","- повышение квалификации",IF(E331="ПП","- профессиональная переподготовка","")),IF(D331="курсы"," - программа обучения","")))</f>
        <v>Машинист моечных машин (72 ч.) - повышение квалификации рабочих и служащих</v>
      </c>
      <c r="L331" s="48" t="str">
        <f t="shared" si="35"/>
        <v>Повышение квалификации рабочих и служащих</v>
      </c>
      <c r="M331" s="57" t="s">
        <v>1715</v>
      </c>
      <c r="N331" s="58">
        <v>22</v>
      </c>
    </row>
    <row r="332" spans="1:14" x14ac:dyDescent="0.35">
      <c r="A332" s="39" t="s">
        <v>1384</v>
      </c>
      <c r="B332" s="54" t="s">
        <v>1383</v>
      </c>
      <c r="C332" s="43" t="s">
        <v>1378</v>
      </c>
      <c r="D332" s="52" t="s">
        <v>8</v>
      </c>
      <c r="E332" s="52" t="s">
        <v>15</v>
      </c>
      <c r="F332" s="52" t="str">
        <f t="shared" si="33"/>
        <v>ППЗ</v>
      </c>
      <c r="G332" s="45">
        <v>8</v>
      </c>
      <c r="H332" s="45"/>
      <c r="I332" s="52" t="str">
        <f t="shared" si="41"/>
        <v/>
      </c>
      <c r="J332" s="53" t="str">
        <f t="shared" si="34"/>
        <v>Профессиональное обучение</v>
      </c>
      <c r="K332" s="53" t="str">
        <f>CONCATENATE(C332," (",G332," ч.)",)&amp;IF(D332="ПО"," "&amp;CHOOSE(MATCH(E332,{"ПП","ПО","ПК","ППЗ"},0),"-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служащих")&amp;IF(AND(D332="ПО",H332&lt;&gt;"")," ("&amp;H332&amp;")",""),IF(D332="ДПО"," "&amp;IF(E332="ПК","- повышение квалификации",IF(E332="ПП","- профессиональная переподготовка","")),IF(D332="курсы"," - программа обучения","")))</f>
        <v>Машинист моечных машин (8 ч.) - периодическая проверка знаний рабочих и служащих</v>
      </c>
      <c r="L332" s="48" t="str">
        <f t="shared" si="35"/>
        <v>Периодическая проверка знаний рабочих и служащих</v>
      </c>
      <c r="M332" s="57" t="s">
        <v>1715</v>
      </c>
      <c r="N332" s="58">
        <v>22</v>
      </c>
    </row>
    <row r="333" spans="1:14" x14ac:dyDescent="0.35">
      <c r="A333" s="39" t="s">
        <v>340</v>
      </c>
      <c r="B333" s="54" t="s">
        <v>339</v>
      </c>
      <c r="C333" s="43" t="s">
        <v>341</v>
      </c>
      <c r="D333" s="52" t="s">
        <v>8</v>
      </c>
      <c r="E333" s="52" t="s">
        <v>12</v>
      </c>
      <c r="F333" s="52" t="str">
        <f t="shared" si="33"/>
        <v>ПП</v>
      </c>
      <c r="G333" s="45">
        <v>144</v>
      </c>
      <c r="H333" s="45" t="s">
        <v>1678</v>
      </c>
      <c r="I333" s="52" t="str">
        <f t="shared" si="41"/>
        <v>2-3</v>
      </c>
      <c r="J333" s="53" t="str">
        <f t="shared" si="34"/>
        <v>Профессиональное обучение</v>
      </c>
      <c r="K333" s="53" t="str">
        <f>CONCATENATE(C333," (",G333," ч.)",)&amp;IF(D333="ПО"," "&amp;CHOOSE(MATCH(E333,{"ПП","ПО","ПК","ППЗ"},0),"-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служащих")&amp;IF(AND(D333="ПО",H333&lt;&gt;"")," ("&amp;H333&amp;")",""),IF(D333="ДПО"," "&amp;IF(E333="ПК","- повышение квалификации",IF(E333="ПП","- профессиональная переподготовка","")),IF(D333="курсы"," - программа обучения","")))</f>
        <v>Машинист насосных установок (144 ч.) - профессиональная переподготовка рабочих и служащих (2-3 разряд)</v>
      </c>
      <c r="L333" s="48" t="str">
        <f t="shared" si="35"/>
        <v>Профессиональная переподготовка рабочих и служащих</v>
      </c>
      <c r="M333" s="57" t="s">
        <v>1715</v>
      </c>
      <c r="N333" s="58">
        <v>22</v>
      </c>
    </row>
    <row r="334" spans="1:14" x14ac:dyDescent="0.35">
      <c r="A334" s="39" t="s">
        <v>343</v>
      </c>
      <c r="B334" s="54" t="s">
        <v>342</v>
      </c>
      <c r="C334" s="43" t="s">
        <v>341</v>
      </c>
      <c r="D334" s="52" t="s">
        <v>8</v>
      </c>
      <c r="E334" s="52" t="s">
        <v>9</v>
      </c>
      <c r="F334" s="52" t="str">
        <f t="shared" si="33"/>
        <v>ПК</v>
      </c>
      <c r="G334" s="45">
        <v>72</v>
      </c>
      <c r="H334" s="45" t="s">
        <v>1684</v>
      </c>
      <c r="I334" s="52" t="str">
        <f t="shared" si="41"/>
        <v>4-6</v>
      </c>
      <c r="J334" s="53" t="str">
        <f t="shared" si="34"/>
        <v>Профессиональное обучение</v>
      </c>
      <c r="K334" s="53" t="str">
        <f>CONCATENATE(C334," (",G334," ч.)",)&amp;IF(D334="ПО"," "&amp;CHOOSE(MATCH(E334,{"ПП","ПО","ПК","ППЗ"},0),"-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служащих")&amp;IF(AND(D334="ПО",H334&lt;&gt;"")," ("&amp;H334&amp;")",""),IF(D334="ДПО"," "&amp;IF(E334="ПК","- повышение квалификации",IF(E334="ПП","- профессиональная переподготовка","")),IF(D334="курсы"," - программа обучения","")))</f>
        <v>Машинист насосных установок (72 ч.) - повышение квалификации рабочих и служащих (4-6 разряд)</v>
      </c>
      <c r="L334" s="48" t="str">
        <f t="shared" si="35"/>
        <v>Повышение квалификации рабочих и служащих</v>
      </c>
      <c r="M334" s="57" t="s">
        <v>1715</v>
      </c>
      <c r="N334" s="58">
        <v>22</v>
      </c>
    </row>
    <row r="335" spans="1:14" x14ac:dyDescent="0.35">
      <c r="A335" s="39" t="s">
        <v>345</v>
      </c>
      <c r="B335" s="54" t="s">
        <v>344</v>
      </c>
      <c r="C335" s="43" t="s">
        <v>341</v>
      </c>
      <c r="D335" s="52" t="s">
        <v>8</v>
      </c>
      <c r="E335" s="52" t="s">
        <v>15</v>
      </c>
      <c r="F335" s="52" t="str">
        <f t="shared" si="33"/>
        <v>ППЗ</v>
      </c>
      <c r="G335" s="45">
        <v>8</v>
      </c>
      <c r="H335" s="45"/>
      <c r="I335" s="52" t="str">
        <f t="shared" si="41"/>
        <v/>
      </c>
      <c r="J335" s="53" t="str">
        <f t="shared" si="34"/>
        <v>Профессиональное обучение</v>
      </c>
      <c r="K335" s="53" t="str">
        <f>CONCATENATE(C335," (",G335," ч.)",)&amp;IF(D335="ПО"," "&amp;CHOOSE(MATCH(E335,{"ПП","ПО","ПК","ППЗ"},0),"-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служащих")&amp;IF(AND(D335="ПО",H335&lt;&gt;"")," ("&amp;H335&amp;")",""),IF(D335="ДПО"," "&amp;IF(E335="ПК","- повышение квалификации",IF(E335="ПП","- профессиональная переподготовка","")),IF(D335="курсы"," - программа обучения","")))</f>
        <v>Машинист насосных установок (8 ч.) - периодическая проверка знаний рабочих и служащих</v>
      </c>
      <c r="L335" s="48" t="str">
        <f t="shared" si="35"/>
        <v>Периодическая проверка знаний рабочих и служащих</v>
      </c>
      <c r="M335" s="57" t="s">
        <v>1715</v>
      </c>
      <c r="N335" s="58">
        <v>22</v>
      </c>
    </row>
    <row r="336" spans="1:14" x14ac:dyDescent="0.35">
      <c r="A336" s="39" t="s">
        <v>352</v>
      </c>
      <c r="B336" s="54" t="s">
        <v>351</v>
      </c>
      <c r="C336" s="43" t="s">
        <v>348</v>
      </c>
      <c r="D336" s="52" t="s">
        <v>8</v>
      </c>
      <c r="E336" s="52" t="s">
        <v>9</v>
      </c>
      <c r="F336" s="52" t="str">
        <f t="shared" si="33"/>
        <v>ПК</v>
      </c>
      <c r="G336" s="45" t="s">
        <v>353</v>
      </c>
      <c r="H336" s="45" t="s">
        <v>1671</v>
      </c>
      <c r="I336" s="52" t="str">
        <f t="shared" si="41"/>
        <v>5-6</v>
      </c>
      <c r="J336" s="53" t="str">
        <f t="shared" si="34"/>
        <v>Профессиональное обучение</v>
      </c>
      <c r="K336" s="53" t="str">
        <f>CONCATENATE(C336," (",G336," ч.)",)&amp;IF(D336="ПО"," "&amp;CHOOSE(MATCH(E336,{"ПП","ПО","ПК","ППЗ"},0),"-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служащих")&amp;IF(AND(D336="ПО",H336&lt;&gt;"")," ("&amp;H336&amp;")",""),IF(D336="ДПО"," "&amp;IF(E336="ПК","- повышение квалификации",IF(E336="ПП","- профессиональная переподготовка","")),IF(D336="курсы"," - программа обучения","")))</f>
        <v>Машинист паровой передвижной депарафинизационной установки  (188 ч.) - повышение квалификации рабочих и служащих (5-6 разряд)</v>
      </c>
      <c r="L336" s="48" t="str">
        <f t="shared" si="35"/>
        <v>Повышение квалификации рабочих и служащих</v>
      </c>
      <c r="M336" s="57" t="s">
        <v>1715</v>
      </c>
      <c r="N336" s="58">
        <v>22</v>
      </c>
    </row>
    <row r="337" spans="1:14" x14ac:dyDescent="0.35">
      <c r="A337" s="39" t="s">
        <v>347</v>
      </c>
      <c r="B337" s="54" t="s">
        <v>346</v>
      </c>
      <c r="C337" s="43" t="s">
        <v>348</v>
      </c>
      <c r="D337" s="52" t="s">
        <v>8</v>
      </c>
      <c r="E337" s="52" t="s">
        <v>12</v>
      </c>
      <c r="F337" s="52" t="str">
        <f t="shared" ref="F337:F401" si="43">E337</f>
        <v>ПП</v>
      </c>
      <c r="G337" s="45" t="s">
        <v>37</v>
      </c>
      <c r="H337" s="45" t="s">
        <v>1674</v>
      </c>
      <c r="I337" s="52" t="str">
        <f t="shared" si="41"/>
        <v>3</v>
      </c>
      <c r="J337" s="53" t="str">
        <f t="shared" ref="J337:J401" si="44">IF(D337="ПО","Профессиональное обучение",IF(D337="курсы","Программа обучения",IF(D337="ДПО",IF(E337="ПК","Повышение квалификации",IF(E337="ПП","Профессиональная переподготовка","")),"")))</f>
        <v>Профессиональное обучение</v>
      </c>
      <c r="K337" s="53" t="str">
        <f>CONCATENATE(C337," (",G337," ч.)",)&amp;IF(D337="ПО"," "&amp;CHOOSE(MATCH(E337,{"ПП","ПО","ПК","ППЗ"},0),"-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служащих")&amp;IF(AND(D337="ПО",H337&lt;&gt;"")," ("&amp;H337&amp;")",""),IF(D337="ДПО"," "&amp;IF(E337="ПК","- повышение квалификации",IF(E337="ПП","- профессиональная переподготовка","")),IF(D337="курсы"," - программа обучения","")))</f>
        <v>Машинист паровой передвижной депарафинизационной установки  (200 ч.) - профессиональная переподготовка рабочих и служащих (3 разряд)</v>
      </c>
      <c r="L337" s="48" t="str">
        <f t="shared" ref="L337:L401" si="45">IF(D337="ПО",IF(E337="ПП","Профессиональная переподготовка рабочих и служащих",IF(E337="ПО","Профессиональная подготовка рабочих и служащих",IF(E337="ПК","Повышение квалификации рабочих и служащих",IF(E337="ППЗ","Периодическая проверка знаний рабочих и служащих","")))),IF(D337="курсы","Программа обучения",IF(D337="ДПО",IF(E337="ПК","Повышение квалификации",IF(E337="ПП","Профессиональная переподготовка","")),"")))</f>
        <v>Профессиональная переподготовка рабочих и служащих</v>
      </c>
      <c r="M337" s="57" t="s">
        <v>1715</v>
      </c>
      <c r="N337" s="58">
        <v>22</v>
      </c>
    </row>
    <row r="338" spans="1:14" x14ac:dyDescent="0.35">
      <c r="A338" s="39" t="s">
        <v>350</v>
      </c>
      <c r="B338" s="54" t="s">
        <v>349</v>
      </c>
      <c r="C338" s="43" t="s">
        <v>348</v>
      </c>
      <c r="D338" s="52" t="s">
        <v>8</v>
      </c>
      <c r="E338" s="52" t="s">
        <v>1653</v>
      </c>
      <c r="F338" s="52" t="str">
        <f t="shared" si="43"/>
        <v>ПО</v>
      </c>
      <c r="G338" s="45" t="s">
        <v>1654</v>
      </c>
      <c r="H338" s="45" t="s">
        <v>1674</v>
      </c>
      <c r="I338" s="52" t="str">
        <f t="shared" si="41"/>
        <v>3</v>
      </c>
      <c r="J338" s="53" t="str">
        <f t="shared" si="44"/>
        <v>Профессиональное обучение</v>
      </c>
      <c r="K338" s="53" t="str">
        <f>CONCATENATE(C338," (",G338," ч.)",)&amp;IF(D338="ПО"," "&amp;CHOOSE(MATCH(E338,{"ПП","ПО","ПК","ППЗ"},0),"-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служащих")&amp;IF(AND(D338="ПО",H338&lt;&gt;"")," ("&amp;H338&amp;")",""),IF(D338="ДПО"," "&amp;IF(E338="ПК","- повышение квалификации",IF(E338="ПП","- профессиональная переподготовка","")),IF(D338="курсы"," - программа обучения","")))</f>
        <v>Машинист паровой передвижной депарафинизационной установки  (222 ч.) - профессиональная подготовка рабочих и служащих (3 разряд)</v>
      </c>
      <c r="L338" s="48" t="str">
        <f t="shared" si="45"/>
        <v>Профессиональная подготовка рабочих и служащих</v>
      </c>
      <c r="M338" s="57" t="s">
        <v>1715</v>
      </c>
      <c r="N338" s="58">
        <v>22</v>
      </c>
    </row>
    <row r="339" spans="1:14" x14ac:dyDescent="0.35">
      <c r="A339" s="39" t="s">
        <v>355</v>
      </c>
      <c r="B339" s="54" t="s">
        <v>354</v>
      </c>
      <c r="C339" s="43" t="s">
        <v>348</v>
      </c>
      <c r="D339" s="52" t="s">
        <v>8</v>
      </c>
      <c r="E339" s="52" t="s">
        <v>15</v>
      </c>
      <c r="F339" s="52" t="str">
        <f t="shared" si="43"/>
        <v>ППЗ</v>
      </c>
      <c r="G339" s="45">
        <v>8</v>
      </c>
      <c r="H339" s="45"/>
      <c r="I339" s="52" t="str">
        <f t="shared" si="41"/>
        <v/>
      </c>
      <c r="J339" s="53" t="str">
        <f t="shared" si="44"/>
        <v>Профессиональное обучение</v>
      </c>
      <c r="K339" s="53" t="str">
        <f>CONCATENATE(C339," (",G339," ч.)",)&amp;IF(D339="ПО"," "&amp;CHOOSE(MATCH(E339,{"ПП","ПО","ПК","ППЗ"},0),"-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служащих")&amp;IF(AND(D339="ПО",H339&lt;&gt;"")," ("&amp;H339&amp;")",""),IF(D339="ДПО"," "&amp;IF(E339="ПК","- повышение квалификации",IF(E339="ПП","- профессиональная переподготовка","")),IF(D339="курсы"," - программа обучения","")))</f>
        <v>Машинист паровой передвижной депарафинизационной установки  (8 ч.) - периодическая проверка знаний рабочих и служащих</v>
      </c>
      <c r="L339" s="48" t="str">
        <f t="shared" si="45"/>
        <v>Периодическая проверка знаний рабочих и служащих</v>
      </c>
      <c r="M339" s="57" t="s">
        <v>1715</v>
      </c>
      <c r="N339" s="58">
        <v>22</v>
      </c>
    </row>
    <row r="340" spans="1:14" x14ac:dyDescent="0.35">
      <c r="A340" s="39" t="s">
        <v>1747</v>
      </c>
      <c r="B340" s="54" t="s">
        <v>1748</v>
      </c>
      <c r="C340" s="43" t="s">
        <v>1749</v>
      </c>
      <c r="D340" s="52" t="s">
        <v>8</v>
      </c>
      <c r="E340" s="52" t="s">
        <v>12</v>
      </c>
      <c r="F340" s="52" t="str">
        <f t="shared" si="43"/>
        <v>ПП</v>
      </c>
      <c r="G340" s="45">
        <v>144</v>
      </c>
      <c r="H340" s="45"/>
      <c r="I340" s="52"/>
      <c r="J340" s="53" t="str">
        <f t="shared" ref="J340" si="46">IF(D340="ПО","Профессиональное обучение",IF(D340="курсы","Программа обучения",IF(D340="ДПО",IF(E340="ПК","Повышение квалификации",IF(E340="ПП","Профессиональная переподготовка","")),"")))</f>
        <v>Профессиональное обучение</v>
      </c>
      <c r="K340" s="53" t="str">
        <f>CONCATENATE(C340," (",G340," ч.)",)&amp;IF(D340="ПО"," "&amp;CHOOSE(MATCH(E340,{"ПП","ПО","ПК","ППЗ"},0),"-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служащих")&amp;IF(AND(D340="ПО",H340&lt;&gt;"")," ("&amp;H340&amp;")",""),IF(D340="ДПО"," "&amp;IF(E340="ПК","- повышение квалификации",IF(E340="ПП","- профессиональная переподготовка","")),IF(D340="курсы"," - программа обучения","")))</f>
        <v>Машинист перегружателей (144 ч.) - профессиональная переподготовка рабочих и служащих</v>
      </c>
      <c r="L340" s="48" t="str">
        <f t="shared" ref="L340" si="47">IF(D340="ПО",IF(E340="ПП","Профессиональная переподготовка рабочих и служащих",IF(E340="ПО","Профессиональная подготовка рабочих и служащих",IF(E340="ПК","Повышение квалификации рабочих и служащих",IF(E340="ППЗ","Периодическая проверка знаний рабочих и служащих","")))),IF(D340="курсы","Программа обучения",IF(D340="ДПО",IF(E340="ПК","Повышение квалификации",IF(E340="ПП","Профессиональная переподготовка","")),"")))</f>
        <v>Профессиональная переподготовка рабочих и служащих</v>
      </c>
      <c r="M340" s="57" t="s">
        <v>1715</v>
      </c>
      <c r="N340" s="58">
        <v>22</v>
      </c>
    </row>
    <row r="341" spans="1:14" x14ac:dyDescent="0.35">
      <c r="A341" s="39" t="s">
        <v>1389</v>
      </c>
      <c r="B341" s="54" t="s">
        <v>1388</v>
      </c>
      <c r="C341" s="43" t="s">
        <v>1387</v>
      </c>
      <c r="D341" s="52" t="s">
        <v>8</v>
      </c>
      <c r="E341" s="52" t="s">
        <v>12</v>
      </c>
      <c r="F341" s="52" t="str">
        <f t="shared" si="43"/>
        <v>ПП</v>
      </c>
      <c r="G341" s="45">
        <v>144</v>
      </c>
      <c r="H341" s="45"/>
      <c r="I341" s="52" t="str">
        <f t="shared" si="41"/>
        <v/>
      </c>
      <c r="J341" s="53" t="str">
        <f t="shared" si="44"/>
        <v>Профессиональное обучение</v>
      </c>
      <c r="K341" s="53" t="str">
        <f>CONCATENATE(C341," (",G341," ч.)",)&amp;IF(D341="ПО"," "&amp;CHOOSE(MATCH(E341,{"ПП","ПО","ПК","ППЗ"},0),"-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служащих")&amp;IF(AND(D341="ПО",H341&lt;&gt;"")," ("&amp;H341&amp;")",""),IF(D341="ДПО"," "&amp;IF(E341="ПК","- повышение квалификации",IF(E341="ПП","- профессиональная переподготовка","")),IF(D341="курсы"," - программа обучения","")))</f>
        <v>Машинист пескоподающей установки (144 ч.) - профессиональная переподготовка рабочих и служащих</v>
      </c>
      <c r="L341" s="48" t="str">
        <f t="shared" si="45"/>
        <v>Профессиональная переподготовка рабочих и служащих</v>
      </c>
      <c r="M341" s="57" t="s">
        <v>1715</v>
      </c>
      <c r="N341" s="58">
        <v>22</v>
      </c>
    </row>
    <row r="342" spans="1:14" x14ac:dyDescent="0.35">
      <c r="A342" s="39" t="s">
        <v>1386</v>
      </c>
      <c r="B342" s="54" t="s">
        <v>1385</v>
      </c>
      <c r="C342" s="43" t="s">
        <v>1387</v>
      </c>
      <c r="D342" s="52" t="s">
        <v>8</v>
      </c>
      <c r="E342" s="52" t="s">
        <v>8</v>
      </c>
      <c r="F342" s="52" t="str">
        <f t="shared" si="43"/>
        <v>ПО</v>
      </c>
      <c r="G342" s="45">
        <v>160</v>
      </c>
      <c r="H342" s="45"/>
      <c r="I342" s="52" t="str">
        <f t="shared" si="41"/>
        <v/>
      </c>
      <c r="J342" s="53" t="str">
        <f t="shared" si="44"/>
        <v>Профессиональное обучение</v>
      </c>
      <c r="K342" s="53" t="str">
        <f>CONCATENATE(C342," (",G342," ч.)",)&amp;IF(D342="ПО"," "&amp;CHOOSE(MATCH(E342,{"ПП","ПО","ПК","ППЗ"},0),"-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служащих")&amp;IF(AND(D342="ПО",H342&lt;&gt;"")," ("&amp;H342&amp;")",""),IF(D342="ДПО"," "&amp;IF(E342="ПК","- повышение квалификации",IF(E342="ПП","- профессиональная переподготовка","")),IF(D342="курсы"," - программа обучения","")))</f>
        <v>Машинист пескоподающей установки (160 ч.) - профессиональная подготовка рабочих и служащих</v>
      </c>
      <c r="L342" s="48" t="str">
        <f t="shared" si="45"/>
        <v>Профессиональная подготовка рабочих и служащих</v>
      </c>
      <c r="M342" s="57" t="s">
        <v>1715</v>
      </c>
      <c r="N342" s="58">
        <v>22</v>
      </c>
    </row>
    <row r="343" spans="1:14" x14ac:dyDescent="0.35">
      <c r="A343" s="39" t="s">
        <v>1391</v>
      </c>
      <c r="B343" s="54" t="s">
        <v>1390</v>
      </c>
      <c r="C343" s="43" t="s">
        <v>1387</v>
      </c>
      <c r="D343" s="52" t="s">
        <v>8</v>
      </c>
      <c r="E343" s="52" t="s">
        <v>9</v>
      </c>
      <c r="F343" s="52" t="str">
        <f t="shared" si="43"/>
        <v>ПК</v>
      </c>
      <c r="G343" s="45">
        <v>72</v>
      </c>
      <c r="H343" s="45"/>
      <c r="I343" s="52" t="str">
        <f t="shared" ref="I343:I374" si="48">SUBSTITUTE(SUBSTITUTE(H343," разряд",""),"разряд","")</f>
        <v/>
      </c>
      <c r="J343" s="53" t="str">
        <f t="shared" si="44"/>
        <v>Профессиональное обучение</v>
      </c>
      <c r="K343" s="53" t="str">
        <f>CONCATENATE(C343," (",G343," ч.)",)&amp;IF(D343="ПО"," "&amp;CHOOSE(MATCH(E343,{"ПП","ПО","ПК","ППЗ"},0),"-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служащих")&amp;IF(AND(D343="ПО",H343&lt;&gt;"")," ("&amp;H343&amp;")",""),IF(D343="ДПО"," "&amp;IF(E343="ПК","- повышение квалификации",IF(E343="ПП","- профессиональная переподготовка","")),IF(D343="курсы"," - программа обучения","")))</f>
        <v>Машинист пескоподающей установки (72 ч.) - повышение квалификации рабочих и служащих</v>
      </c>
      <c r="L343" s="48" t="str">
        <f t="shared" si="45"/>
        <v>Повышение квалификации рабочих и служащих</v>
      </c>
      <c r="M343" s="57" t="s">
        <v>1715</v>
      </c>
      <c r="N343" s="58">
        <v>22</v>
      </c>
    </row>
    <row r="344" spans="1:14" x14ac:dyDescent="0.35">
      <c r="A344" s="39" t="s">
        <v>1393</v>
      </c>
      <c r="B344" s="54" t="s">
        <v>1392</v>
      </c>
      <c r="C344" s="43" t="s">
        <v>1387</v>
      </c>
      <c r="D344" s="52" t="s">
        <v>8</v>
      </c>
      <c r="E344" s="52" t="s">
        <v>15</v>
      </c>
      <c r="F344" s="52" t="str">
        <f t="shared" si="43"/>
        <v>ППЗ</v>
      </c>
      <c r="G344" s="45">
        <v>8</v>
      </c>
      <c r="H344" s="45"/>
      <c r="I344" s="52" t="str">
        <f t="shared" si="48"/>
        <v/>
      </c>
      <c r="J344" s="53" t="str">
        <f t="shared" si="44"/>
        <v>Профессиональное обучение</v>
      </c>
      <c r="K344" s="53" t="str">
        <f>CONCATENATE(C344," (",G344," ч.)",)&amp;IF(D344="ПО"," "&amp;CHOOSE(MATCH(E344,{"ПП","ПО","ПК","ППЗ"},0),"-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служащих")&amp;IF(AND(D344="ПО",H344&lt;&gt;"")," ("&amp;H344&amp;")",""),IF(D344="ДПО"," "&amp;IF(E344="ПК","- повышение квалификации",IF(E344="ПП","- профессиональная переподготовка","")),IF(D344="курсы"," - программа обучения","")))</f>
        <v>Машинист пескоподающей установки (8 ч.) - периодическая проверка знаний рабочих и служащих</v>
      </c>
      <c r="L344" s="48" t="str">
        <f t="shared" si="45"/>
        <v>Периодическая проверка знаний рабочих и служащих</v>
      </c>
      <c r="M344" s="57" t="s">
        <v>1715</v>
      </c>
      <c r="N344" s="58">
        <v>22</v>
      </c>
    </row>
    <row r="345" spans="1:14" x14ac:dyDescent="0.35">
      <c r="A345" s="39" t="s">
        <v>1398</v>
      </c>
      <c r="B345" s="54" t="s">
        <v>1397</v>
      </c>
      <c r="C345" s="43" t="s">
        <v>1396</v>
      </c>
      <c r="D345" s="52" t="s">
        <v>8</v>
      </c>
      <c r="E345" s="52" t="s">
        <v>12</v>
      </c>
      <c r="F345" s="52" t="str">
        <f t="shared" si="43"/>
        <v>ПП</v>
      </c>
      <c r="G345" s="45">
        <v>144</v>
      </c>
      <c r="H345" s="45"/>
      <c r="I345" s="52" t="str">
        <f t="shared" si="48"/>
        <v/>
      </c>
      <c r="J345" s="53" t="str">
        <f t="shared" si="44"/>
        <v>Профессиональное обучение</v>
      </c>
      <c r="K345" s="53" t="str">
        <f>CONCATENATE(C345," (",G345," ч.)",)&amp;IF(D345="ПО"," "&amp;CHOOSE(MATCH(E345,{"ПП","ПО","ПК","ППЗ"},0),"-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служащих")&amp;IF(AND(D345="ПО",H345&lt;&gt;"")," ("&amp;H345&amp;")",""),IF(D345="ДПО"," "&amp;IF(E345="ПК","- повышение квалификации",IF(E345="ПП","- профессиональная переподготовка","")),IF(D345="курсы"," - программа обучения","")))</f>
        <v>Машинист по стирке и ремонту спецодежды (144 ч.) - профессиональная переподготовка рабочих и служащих</v>
      </c>
      <c r="L345" s="48" t="str">
        <f t="shared" si="45"/>
        <v>Профессиональная переподготовка рабочих и служащих</v>
      </c>
      <c r="M345" s="57" t="s">
        <v>1715</v>
      </c>
      <c r="N345" s="58">
        <v>22</v>
      </c>
    </row>
    <row r="346" spans="1:14" x14ac:dyDescent="0.35">
      <c r="A346" s="39" t="s">
        <v>1395</v>
      </c>
      <c r="B346" s="54" t="s">
        <v>1394</v>
      </c>
      <c r="C346" s="43" t="s">
        <v>1396</v>
      </c>
      <c r="D346" s="52" t="s">
        <v>8</v>
      </c>
      <c r="E346" s="52" t="s">
        <v>8</v>
      </c>
      <c r="F346" s="52" t="str">
        <f t="shared" si="43"/>
        <v>ПО</v>
      </c>
      <c r="G346" s="45">
        <v>160</v>
      </c>
      <c r="H346" s="45"/>
      <c r="I346" s="52" t="str">
        <f t="shared" si="48"/>
        <v/>
      </c>
      <c r="J346" s="53" t="str">
        <f t="shared" si="44"/>
        <v>Профессиональное обучение</v>
      </c>
      <c r="K346" s="53" t="str">
        <f>CONCATENATE(C346," (",G346," ч.)",)&amp;IF(D346="ПО"," "&amp;CHOOSE(MATCH(E346,{"ПП","ПО","ПК","ППЗ"},0),"-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служащих")&amp;IF(AND(D346="ПО",H346&lt;&gt;"")," ("&amp;H346&amp;")",""),IF(D346="ДПО"," "&amp;IF(E346="ПК","- повышение квалификации",IF(E346="ПП","- профессиональная переподготовка","")),IF(D346="курсы"," - программа обучения","")))</f>
        <v>Машинист по стирке и ремонту спецодежды (160 ч.) - профессиональная подготовка рабочих и служащих</v>
      </c>
      <c r="L346" s="48" t="str">
        <f t="shared" si="45"/>
        <v>Профессиональная подготовка рабочих и служащих</v>
      </c>
      <c r="M346" s="57" t="s">
        <v>1715</v>
      </c>
      <c r="N346" s="58">
        <v>22</v>
      </c>
    </row>
    <row r="347" spans="1:14" x14ac:dyDescent="0.35">
      <c r="A347" s="39" t="s">
        <v>1400</v>
      </c>
      <c r="B347" s="54" t="s">
        <v>1399</v>
      </c>
      <c r="C347" s="43" t="s">
        <v>1396</v>
      </c>
      <c r="D347" s="52" t="s">
        <v>8</v>
      </c>
      <c r="E347" s="52" t="s">
        <v>9</v>
      </c>
      <c r="F347" s="52" t="str">
        <f t="shared" si="43"/>
        <v>ПК</v>
      </c>
      <c r="G347" s="45">
        <v>72</v>
      </c>
      <c r="H347" s="45"/>
      <c r="I347" s="52" t="str">
        <f t="shared" si="48"/>
        <v/>
      </c>
      <c r="J347" s="53" t="str">
        <f t="shared" si="44"/>
        <v>Профессиональное обучение</v>
      </c>
      <c r="K347" s="53" t="str">
        <f>CONCATENATE(C347," (",G347," ч.)",)&amp;IF(D347="ПО"," "&amp;CHOOSE(MATCH(E347,{"ПП","ПО","ПК","ППЗ"},0),"-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служащих")&amp;IF(AND(D347="ПО",H347&lt;&gt;"")," ("&amp;H347&amp;")",""),IF(D347="ДПО"," "&amp;IF(E347="ПК","- повышение квалификации",IF(E347="ПП","- профессиональная переподготовка","")),IF(D347="курсы"," - программа обучения","")))</f>
        <v>Машинист по стирке и ремонту спецодежды (72 ч.) - повышение квалификации рабочих и служащих</v>
      </c>
      <c r="L347" s="48" t="str">
        <f t="shared" si="45"/>
        <v>Повышение квалификации рабочих и служащих</v>
      </c>
      <c r="M347" s="57" t="s">
        <v>1715</v>
      </c>
      <c r="N347" s="58">
        <v>22</v>
      </c>
    </row>
    <row r="348" spans="1:14" x14ac:dyDescent="0.35">
      <c r="A348" s="39" t="s">
        <v>1402</v>
      </c>
      <c r="B348" s="54" t="s">
        <v>1401</v>
      </c>
      <c r="C348" s="43" t="s">
        <v>1396</v>
      </c>
      <c r="D348" s="52" t="s">
        <v>8</v>
      </c>
      <c r="E348" s="52" t="s">
        <v>15</v>
      </c>
      <c r="F348" s="52" t="str">
        <f t="shared" si="43"/>
        <v>ППЗ</v>
      </c>
      <c r="G348" s="45">
        <v>8</v>
      </c>
      <c r="H348" s="45"/>
      <c r="I348" s="52" t="str">
        <f t="shared" si="48"/>
        <v/>
      </c>
      <c r="J348" s="53" t="str">
        <f t="shared" si="44"/>
        <v>Профессиональное обучение</v>
      </c>
      <c r="K348" s="53" t="str">
        <f>CONCATENATE(C348," (",G348," ч.)",)&amp;IF(D348="ПО"," "&amp;CHOOSE(MATCH(E348,{"ПП","ПО","ПК","ППЗ"},0),"-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служащих")&amp;IF(AND(D348="ПО",H348&lt;&gt;"")," ("&amp;H348&amp;")",""),IF(D348="ДПО"," "&amp;IF(E348="ПК","- повышение квалификации",IF(E348="ПП","- профессиональная переподготовка","")),IF(D348="курсы"," - программа обучения","")))</f>
        <v>Машинист по стирке и ремонту спецодежды (8 ч.) - периодическая проверка знаний рабочих и служащих</v>
      </c>
      <c r="L348" s="48" t="str">
        <f t="shared" si="45"/>
        <v>Периодическая проверка знаний рабочих и служащих</v>
      </c>
      <c r="M348" s="57" t="s">
        <v>1715</v>
      </c>
      <c r="N348" s="58">
        <v>22</v>
      </c>
    </row>
    <row r="349" spans="1:14" x14ac:dyDescent="0.35">
      <c r="A349" s="39" t="s">
        <v>947</v>
      </c>
      <c r="B349" s="54" t="s">
        <v>946</v>
      </c>
      <c r="C349" s="43" t="s">
        <v>945</v>
      </c>
      <c r="D349" s="52" t="s">
        <v>8</v>
      </c>
      <c r="E349" s="52" t="s">
        <v>9</v>
      </c>
      <c r="F349" s="52" t="str">
        <f t="shared" si="43"/>
        <v>ПК</v>
      </c>
      <c r="G349" s="45" t="s">
        <v>189</v>
      </c>
      <c r="H349" s="45" t="s">
        <v>1690</v>
      </c>
      <c r="I349" s="52" t="str">
        <f t="shared" si="48"/>
        <v>7</v>
      </c>
      <c r="J349" s="53" t="str">
        <f t="shared" si="44"/>
        <v>Профессиональное обучение</v>
      </c>
      <c r="K349" s="53" t="str">
        <f>CONCATENATE(C349," (",G349," ч.)",)&amp;IF(D349="ПО"," "&amp;CHOOSE(MATCH(E349,{"ПП","ПО","ПК","ППЗ"},0),"-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служащих")&amp;IF(AND(D349="ПО",H349&lt;&gt;"")," ("&amp;H349&amp;")",""),IF(D349="ДПО"," "&amp;IF(E349="ПК","- повышение квалификации",IF(E349="ПП","- профессиональная переподготовка","")),IF(D349="курсы"," - программа обучения","")))</f>
        <v>Машинист подъемника (120 ч.) - повышение квалификации рабочих и служащих (7 разряд)</v>
      </c>
      <c r="L349" s="48" t="str">
        <f t="shared" si="45"/>
        <v>Повышение квалификации рабочих и служащих</v>
      </c>
      <c r="M349" s="57" t="s">
        <v>1715</v>
      </c>
      <c r="N349" s="58">
        <v>22</v>
      </c>
    </row>
    <row r="350" spans="1:14" x14ac:dyDescent="0.35">
      <c r="A350" s="39" t="s">
        <v>944</v>
      </c>
      <c r="B350" s="54" t="s">
        <v>943</v>
      </c>
      <c r="C350" s="43" t="s">
        <v>945</v>
      </c>
      <c r="D350" s="52" t="s">
        <v>8</v>
      </c>
      <c r="E350" s="52" t="s">
        <v>12</v>
      </c>
      <c r="F350" s="52" t="str">
        <f t="shared" si="43"/>
        <v>ПП</v>
      </c>
      <c r="G350" s="45" t="s">
        <v>189</v>
      </c>
      <c r="H350" s="45" t="s">
        <v>1690</v>
      </c>
      <c r="I350" s="52" t="str">
        <f t="shared" si="48"/>
        <v>7</v>
      </c>
      <c r="J350" s="53" t="str">
        <f t="shared" si="44"/>
        <v>Профессиональное обучение</v>
      </c>
      <c r="K350" s="53" t="str">
        <f>CONCATENATE(C350," (",G350," ч.)",)&amp;IF(D350="ПО"," "&amp;CHOOSE(MATCH(E350,{"ПП","ПО","ПК","ППЗ"},0),"-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служащих")&amp;IF(AND(D350="ПО",H350&lt;&gt;"")," ("&amp;H350&amp;")",""),IF(D350="ДПО"," "&amp;IF(E350="ПК","- повышение квалификации",IF(E350="ПП","- профессиональная переподготовка","")),IF(D350="курсы"," - программа обучения","")))</f>
        <v>Машинист подъемника (120 ч.) - профессиональная переподготовка рабочих и служащих (7 разряд)</v>
      </c>
      <c r="L350" s="48" t="str">
        <f t="shared" si="45"/>
        <v>Профессиональная переподготовка рабочих и служащих</v>
      </c>
      <c r="M350" s="57" t="s">
        <v>1715</v>
      </c>
      <c r="N350" s="58">
        <v>22</v>
      </c>
    </row>
    <row r="351" spans="1:14" x14ac:dyDescent="0.35">
      <c r="A351" s="39" t="s">
        <v>363</v>
      </c>
      <c r="B351" s="54" t="s">
        <v>362</v>
      </c>
      <c r="C351" s="43" t="s">
        <v>358</v>
      </c>
      <c r="D351" s="52" t="s">
        <v>8</v>
      </c>
      <c r="E351" s="52" t="s">
        <v>9</v>
      </c>
      <c r="F351" s="52" t="str">
        <f t="shared" si="43"/>
        <v>ПК</v>
      </c>
      <c r="G351" s="45" t="s">
        <v>189</v>
      </c>
      <c r="H351" s="45" t="s">
        <v>1671</v>
      </c>
      <c r="I351" s="52" t="str">
        <f t="shared" si="48"/>
        <v>5-6</v>
      </c>
      <c r="J351" s="53" t="str">
        <f t="shared" si="44"/>
        <v>Профессиональное обучение</v>
      </c>
      <c r="K351" s="53" t="str">
        <f>CONCATENATE(C351," (",G351," ч.)",)&amp;IF(D351="ПО"," "&amp;CHOOSE(MATCH(E351,{"ПП","ПО","ПК","ППЗ"},0),"-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служащих")&amp;IF(AND(D351="ПО",H351&lt;&gt;"")," ("&amp;H351&amp;")",""),IF(D351="ДПО"," "&amp;IF(E351="ПК","- повышение квалификации",IF(E351="ПП","- профессиональная переподготовка","")),IF(D351="курсы"," - программа обучения","")))</f>
        <v>Машинист портального крана (120 ч.) - повышение квалификации рабочих и служащих (5-6 разряд)</v>
      </c>
      <c r="L351" s="48" t="str">
        <f t="shared" si="45"/>
        <v>Повышение квалификации рабочих и служащих</v>
      </c>
      <c r="M351" s="57" t="s">
        <v>1715</v>
      </c>
      <c r="N351" s="58">
        <v>22</v>
      </c>
    </row>
    <row r="352" spans="1:14" x14ac:dyDescent="0.35">
      <c r="A352" s="39" t="s">
        <v>357</v>
      </c>
      <c r="B352" s="54" t="s">
        <v>356</v>
      </c>
      <c r="C352" s="43" t="s">
        <v>358</v>
      </c>
      <c r="D352" s="52" t="s">
        <v>8</v>
      </c>
      <c r="E352" s="52" t="s">
        <v>12</v>
      </c>
      <c r="F352" s="52" t="str">
        <f t="shared" si="43"/>
        <v>ПП</v>
      </c>
      <c r="G352" s="45" t="s">
        <v>359</v>
      </c>
      <c r="H352" s="45" t="s">
        <v>1675</v>
      </c>
      <c r="I352" s="52" t="str">
        <f t="shared" si="48"/>
        <v>4-5</v>
      </c>
      <c r="J352" s="53" t="str">
        <f t="shared" si="44"/>
        <v>Профессиональное обучение</v>
      </c>
      <c r="K352" s="53" t="str">
        <f>CONCATENATE(C352," (",G352," ч.)",)&amp;IF(D352="ПО"," "&amp;CHOOSE(MATCH(E352,{"ПП","ПО","ПК","ППЗ"},0),"-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служащих")&amp;IF(AND(D352="ПО",H352&lt;&gt;"")," ("&amp;H352&amp;")",""),IF(D352="ДПО"," "&amp;IF(E352="ПК","- повышение квалификации",IF(E352="ПП","- профессиональная переподготовка","")),IF(D352="курсы"," - программа обучения","")))</f>
        <v>Машинист портального крана (240 ч.) - профессиональная переподготовка рабочих и служащих (4-5 разряд)</v>
      </c>
      <c r="L352" s="48" t="str">
        <f t="shared" si="45"/>
        <v>Профессиональная переподготовка рабочих и служащих</v>
      </c>
      <c r="M352" s="57" t="s">
        <v>1715</v>
      </c>
      <c r="N352" s="58">
        <v>22</v>
      </c>
    </row>
    <row r="353" spans="1:14" x14ac:dyDescent="0.35">
      <c r="A353" s="39" t="s">
        <v>361</v>
      </c>
      <c r="B353" s="54" t="s">
        <v>360</v>
      </c>
      <c r="C353" s="43" t="s">
        <v>358</v>
      </c>
      <c r="D353" s="52" t="s">
        <v>8</v>
      </c>
      <c r="E353" s="52" t="s">
        <v>8</v>
      </c>
      <c r="F353" s="52" t="str">
        <f t="shared" si="43"/>
        <v>ПО</v>
      </c>
      <c r="G353" s="45" t="s">
        <v>73</v>
      </c>
      <c r="H353" s="45" t="s">
        <v>1688</v>
      </c>
      <c r="I353" s="52" t="str">
        <f t="shared" si="48"/>
        <v>4</v>
      </c>
      <c r="J353" s="53" t="str">
        <f t="shared" si="44"/>
        <v>Профессиональное обучение</v>
      </c>
      <c r="K353" s="53" t="str">
        <f>CONCATENATE(C353," (",G353," ч.)",)&amp;IF(D353="ПО"," "&amp;CHOOSE(MATCH(E353,{"ПП","ПО","ПК","ППЗ"},0),"-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служащих")&amp;IF(AND(D353="ПО",H353&lt;&gt;"")," ("&amp;H353&amp;")",""),IF(D353="ДПО"," "&amp;IF(E353="ПК","- повышение квалификации",IF(E353="ПП","- профессиональная переподготовка","")),IF(D353="курсы"," - программа обучения","")))</f>
        <v>Машинист портального крана (280 ч.) - профессиональная подготовка рабочих и служащих (4 разряд)</v>
      </c>
      <c r="L353" s="48" t="str">
        <f t="shared" si="45"/>
        <v>Профессиональная подготовка рабочих и служащих</v>
      </c>
      <c r="M353" s="57" t="s">
        <v>1715</v>
      </c>
      <c r="N353" s="58">
        <v>22</v>
      </c>
    </row>
    <row r="354" spans="1:14" x14ac:dyDescent="0.35">
      <c r="A354" s="39" t="s">
        <v>365</v>
      </c>
      <c r="B354" s="54" t="s">
        <v>364</v>
      </c>
      <c r="C354" s="43" t="s">
        <v>358</v>
      </c>
      <c r="D354" s="52" t="s">
        <v>8</v>
      </c>
      <c r="E354" s="52" t="s">
        <v>15</v>
      </c>
      <c r="F354" s="52" t="str">
        <f t="shared" si="43"/>
        <v>ППЗ</v>
      </c>
      <c r="G354" s="45">
        <v>8</v>
      </c>
      <c r="H354" s="45"/>
      <c r="I354" s="52" t="str">
        <f t="shared" si="48"/>
        <v/>
      </c>
      <c r="J354" s="53" t="str">
        <f t="shared" si="44"/>
        <v>Профессиональное обучение</v>
      </c>
      <c r="K354" s="53" t="str">
        <f>CONCATENATE(C354," (",G354," ч.)",)&amp;IF(D354="ПО"," "&amp;CHOOSE(MATCH(E354,{"ПП","ПО","ПК","ППЗ"},0),"-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служащих")&amp;IF(AND(D354="ПО",H354&lt;&gt;"")," ("&amp;H354&amp;")",""),IF(D354="ДПО"," "&amp;IF(E354="ПК","- повышение квалификации",IF(E354="ПП","- профессиональная переподготовка","")),IF(D354="курсы"," - программа обучения","")))</f>
        <v>Машинист портального крана (8 ч.) - периодическая проверка знаний рабочих и служащих</v>
      </c>
      <c r="L354" s="48" t="str">
        <f t="shared" si="45"/>
        <v>Периодическая проверка знаний рабочих и служащих</v>
      </c>
      <c r="M354" s="57" t="s">
        <v>1715</v>
      </c>
      <c r="N354" s="58">
        <v>22</v>
      </c>
    </row>
    <row r="355" spans="1:14" x14ac:dyDescent="0.35">
      <c r="A355" s="39" t="s">
        <v>367</v>
      </c>
      <c r="B355" s="54" t="s">
        <v>366</v>
      </c>
      <c r="C355" s="43" t="s">
        <v>368</v>
      </c>
      <c r="D355" s="52" t="s">
        <v>8</v>
      </c>
      <c r="E355" s="52" t="s">
        <v>12</v>
      </c>
      <c r="F355" s="52" t="str">
        <f t="shared" si="43"/>
        <v>ПП</v>
      </c>
      <c r="G355" s="45" t="s">
        <v>189</v>
      </c>
      <c r="H355" s="45" t="s">
        <v>1688</v>
      </c>
      <c r="I355" s="52" t="str">
        <f t="shared" si="48"/>
        <v>4</v>
      </c>
      <c r="J355" s="53" t="str">
        <f t="shared" si="44"/>
        <v>Профессиональное обучение</v>
      </c>
      <c r="K355" s="53" t="str">
        <f>CONCATENATE(C355," (",G355," ч.)",)&amp;IF(D355="ПО"," "&amp;CHOOSE(MATCH(E355,{"ПП","ПО","ПК","ППЗ"},0),"-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служащих")&amp;IF(AND(D355="ПО",H355&lt;&gt;"")," ("&amp;H355&amp;")",""),IF(D355="ДПО"," "&amp;IF(E355="ПК","- повышение квалификации",IF(E355="ПП","- профессиональная переподготовка","")),IF(D355="курсы"," - программа обучения","")))</f>
        <v>Машинист строительного подъемника  (120 ч.) - профессиональная переподготовка рабочих и служащих (4 разряд)</v>
      </c>
      <c r="L355" s="48" t="str">
        <f t="shared" si="45"/>
        <v>Профессиональная переподготовка рабочих и служащих</v>
      </c>
      <c r="M355" s="57" t="s">
        <v>1715</v>
      </c>
      <c r="N355" s="58">
        <v>22</v>
      </c>
    </row>
    <row r="356" spans="1:14" x14ac:dyDescent="0.35">
      <c r="A356" s="39" t="s">
        <v>370</v>
      </c>
      <c r="B356" s="54" t="s">
        <v>369</v>
      </c>
      <c r="C356" s="43" t="s">
        <v>368</v>
      </c>
      <c r="D356" s="52" t="s">
        <v>8</v>
      </c>
      <c r="E356" s="52" t="s">
        <v>8</v>
      </c>
      <c r="F356" s="52" t="str">
        <f t="shared" si="43"/>
        <v>ПО</v>
      </c>
      <c r="G356" s="45" t="s">
        <v>371</v>
      </c>
      <c r="H356" s="45" t="s">
        <v>1688</v>
      </c>
      <c r="I356" s="52" t="str">
        <f t="shared" si="48"/>
        <v>4</v>
      </c>
      <c r="J356" s="53" t="str">
        <f t="shared" si="44"/>
        <v>Профессиональное обучение</v>
      </c>
      <c r="K356" s="53" t="str">
        <f>CONCATENATE(C356," (",G356," ч.)",)&amp;IF(D356="ПО"," "&amp;CHOOSE(MATCH(E356,{"ПП","ПО","ПК","ППЗ"},0),"-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служащих")&amp;IF(AND(D356="ПО",H356&lt;&gt;"")," ("&amp;H356&amp;")",""),IF(D356="ДПО"," "&amp;IF(E356="ПК","- повышение квалификации",IF(E356="ПП","- профессиональная переподготовка","")),IF(D356="курсы"," - программа обучения","")))</f>
        <v>Машинист строительного подъемника  (196 ч.) - профессиональная подготовка рабочих и служащих (4 разряд)</v>
      </c>
      <c r="L356" s="48" t="str">
        <f t="shared" si="45"/>
        <v>Профессиональная подготовка рабочих и служащих</v>
      </c>
      <c r="M356" s="57" t="s">
        <v>1715</v>
      </c>
      <c r="N356" s="58">
        <v>22</v>
      </c>
    </row>
    <row r="357" spans="1:14" x14ac:dyDescent="0.35">
      <c r="A357" s="39" t="s">
        <v>373</v>
      </c>
      <c r="B357" s="54" t="s">
        <v>372</v>
      </c>
      <c r="C357" s="43" t="s">
        <v>368</v>
      </c>
      <c r="D357" s="52" t="s">
        <v>8</v>
      </c>
      <c r="E357" s="52" t="s">
        <v>9</v>
      </c>
      <c r="F357" s="52" t="str">
        <f t="shared" si="43"/>
        <v>ПК</v>
      </c>
      <c r="G357" s="45" t="s">
        <v>111</v>
      </c>
      <c r="H357" s="45" t="s">
        <v>1688</v>
      </c>
      <c r="I357" s="52" t="str">
        <f t="shared" si="48"/>
        <v>4</v>
      </c>
      <c r="J357" s="53" t="str">
        <f t="shared" si="44"/>
        <v>Профессиональное обучение</v>
      </c>
      <c r="K357" s="53" t="str">
        <f>CONCATENATE(C357," (",G357," ч.)",)&amp;IF(D357="ПО"," "&amp;CHOOSE(MATCH(E357,{"ПП","ПО","ПК","ППЗ"},0),"-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служащих")&amp;IF(AND(D357="ПО",H357&lt;&gt;"")," ("&amp;H357&amp;")",""),IF(D357="ДПО"," "&amp;IF(E357="ПК","- повышение квалификации",IF(E357="ПП","- профессиональная переподготовка","")),IF(D357="курсы"," - программа обучения","")))</f>
        <v>Машинист строительного подъемника  (72 ч.) - повышение квалификации рабочих и служащих (4 разряд)</v>
      </c>
      <c r="L357" s="48" t="str">
        <f t="shared" si="45"/>
        <v>Повышение квалификации рабочих и служащих</v>
      </c>
      <c r="M357" s="57" t="s">
        <v>1715</v>
      </c>
      <c r="N357" s="58">
        <v>22</v>
      </c>
    </row>
    <row r="358" spans="1:14" x14ac:dyDescent="0.35">
      <c r="A358" s="39" t="s">
        <v>375</v>
      </c>
      <c r="B358" s="54" t="s">
        <v>374</v>
      </c>
      <c r="C358" s="43" t="s">
        <v>368</v>
      </c>
      <c r="D358" s="52" t="s">
        <v>8</v>
      </c>
      <c r="E358" s="52" t="s">
        <v>15</v>
      </c>
      <c r="F358" s="52" t="str">
        <f t="shared" si="43"/>
        <v>ППЗ</v>
      </c>
      <c r="G358" s="45">
        <v>8</v>
      </c>
      <c r="H358" s="45"/>
      <c r="I358" s="52" t="str">
        <f t="shared" si="48"/>
        <v/>
      </c>
      <c r="J358" s="53" t="str">
        <f t="shared" si="44"/>
        <v>Профессиональное обучение</v>
      </c>
      <c r="K358" s="53" t="str">
        <f>CONCATENATE(C358," (",G358," ч.)",)&amp;IF(D358="ПО"," "&amp;CHOOSE(MATCH(E358,{"ПП","ПО","ПК","ППЗ"},0),"-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служащих")&amp;IF(AND(D358="ПО",H358&lt;&gt;"")," ("&amp;H358&amp;")",""),IF(D358="ДПО"," "&amp;IF(E358="ПК","- повышение квалификации",IF(E358="ПП","- профессиональная переподготовка","")),IF(D358="курсы"," - программа обучения","")))</f>
        <v>Машинист строительного подъемника  (8 ч.) - периодическая проверка знаний рабочих и служащих</v>
      </c>
      <c r="L358" s="48" t="str">
        <f t="shared" si="45"/>
        <v>Периодическая проверка знаний рабочих и служащих</v>
      </c>
      <c r="M358" s="57" t="s">
        <v>1715</v>
      </c>
      <c r="N358" s="58">
        <v>22</v>
      </c>
    </row>
    <row r="359" spans="1:14" x14ac:dyDescent="0.35">
      <c r="A359" s="39" t="s">
        <v>1407</v>
      </c>
      <c r="B359" s="54" t="s">
        <v>1406</v>
      </c>
      <c r="C359" s="43" t="s">
        <v>1405</v>
      </c>
      <c r="D359" s="52" t="s">
        <v>8</v>
      </c>
      <c r="E359" s="52" t="s">
        <v>12</v>
      </c>
      <c r="F359" s="52" t="str">
        <f t="shared" si="43"/>
        <v>ПП</v>
      </c>
      <c r="G359" s="45">
        <v>144</v>
      </c>
      <c r="H359" s="45"/>
      <c r="I359" s="52" t="str">
        <f t="shared" si="48"/>
        <v/>
      </c>
      <c r="J359" s="53" t="str">
        <f t="shared" si="44"/>
        <v>Профессиональное обучение</v>
      </c>
      <c r="K359" s="53" t="str">
        <f>CONCATENATE(C359," (",G359," ч.)",)&amp;IF(D359="ПО"," "&amp;CHOOSE(MATCH(E359,{"ПП","ПО","ПК","ППЗ"},0),"-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служащих")&amp;IF(AND(D359="ПО",H359&lt;&gt;"")," ("&amp;H359&amp;")",""),IF(D359="ДПО"," "&amp;IF(E359="ПК","- повышение квалификации",IF(E359="ПП","- профессиональная переподготовка","")),IF(D359="курсы"," - программа обучения","")))</f>
        <v>Машинист трубоочистительной машины (144 ч.) - профессиональная переподготовка рабочих и служащих</v>
      </c>
      <c r="L359" s="48" t="str">
        <f t="shared" si="45"/>
        <v>Профессиональная переподготовка рабочих и служащих</v>
      </c>
      <c r="M359" s="57" t="s">
        <v>1715</v>
      </c>
      <c r="N359" s="58">
        <v>22</v>
      </c>
    </row>
    <row r="360" spans="1:14" x14ac:dyDescent="0.35">
      <c r="A360" s="39" t="s">
        <v>1404</v>
      </c>
      <c r="B360" s="54" t="s">
        <v>1403</v>
      </c>
      <c r="C360" s="43" t="s">
        <v>1405</v>
      </c>
      <c r="D360" s="52" t="s">
        <v>8</v>
      </c>
      <c r="E360" s="52" t="s">
        <v>8</v>
      </c>
      <c r="F360" s="52" t="str">
        <f t="shared" si="43"/>
        <v>ПО</v>
      </c>
      <c r="G360" s="45">
        <v>160</v>
      </c>
      <c r="H360" s="45"/>
      <c r="I360" s="52" t="str">
        <f t="shared" si="48"/>
        <v/>
      </c>
      <c r="J360" s="53" t="str">
        <f t="shared" si="44"/>
        <v>Профессиональное обучение</v>
      </c>
      <c r="K360" s="53" t="str">
        <f>CONCATENATE(C360," (",G360," ч.)",)&amp;IF(D360="ПО"," "&amp;CHOOSE(MATCH(E360,{"ПП","ПО","ПК","ППЗ"},0),"-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служащих")&amp;IF(AND(D360="ПО",H360&lt;&gt;"")," ("&amp;H360&amp;")",""),IF(D360="ДПО"," "&amp;IF(E360="ПК","- повышение квалификации",IF(E360="ПП","- профессиональная переподготовка","")),IF(D360="курсы"," - программа обучения","")))</f>
        <v>Машинист трубоочистительной машины (160 ч.) - профессиональная подготовка рабочих и служащих</v>
      </c>
      <c r="L360" s="48" t="str">
        <f t="shared" si="45"/>
        <v>Профессиональная подготовка рабочих и служащих</v>
      </c>
      <c r="M360" s="57" t="s">
        <v>1715</v>
      </c>
      <c r="N360" s="58">
        <v>22</v>
      </c>
    </row>
    <row r="361" spans="1:14" x14ac:dyDescent="0.35">
      <c r="A361" s="39" t="s">
        <v>1409</v>
      </c>
      <c r="B361" s="54" t="s">
        <v>1408</v>
      </c>
      <c r="C361" s="43" t="s">
        <v>1405</v>
      </c>
      <c r="D361" s="52" t="s">
        <v>8</v>
      </c>
      <c r="E361" s="52" t="s">
        <v>9</v>
      </c>
      <c r="F361" s="52" t="str">
        <f t="shared" si="43"/>
        <v>ПК</v>
      </c>
      <c r="G361" s="45">
        <v>72</v>
      </c>
      <c r="H361" s="45"/>
      <c r="I361" s="52" t="str">
        <f t="shared" si="48"/>
        <v/>
      </c>
      <c r="J361" s="53" t="str">
        <f t="shared" si="44"/>
        <v>Профессиональное обучение</v>
      </c>
      <c r="K361" s="53" t="str">
        <f>CONCATENATE(C361," (",G361," ч.)",)&amp;IF(D361="ПО"," "&amp;CHOOSE(MATCH(E361,{"ПП","ПО","ПК","ППЗ"},0),"-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служащих")&amp;IF(AND(D361="ПО",H361&lt;&gt;"")," ("&amp;H361&amp;")",""),IF(D361="ДПО"," "&amp;IF(E361="ПК","- повышение квалификации",IF(E361="ПП","- профессиональная переподготовка","")),IF(D361="курсы"," - программа обучения","")))</f>
        <v>Машинист трубоочистительной машины (72 ч.) - повышение квалификации рабочих и служащих</v>
      </c>
      <c r="L361" s="48" t="str">
        <f t="shared" si="45"/>
        <v>Повышение квалификации рабочих и служащих</v>
      </c>
      <c r="M361" s="57" t="s">
        <v>1715</v>
      </c>
      <c r="N361" s="58">
        <v>22</v>
      </c>
    </row>
    <row r="362" spans="1:14" x14ac:dyDescent="0.35">
      <c r="A362" s="39" t="s">
        <v>1411</v>
      </c>
      <c r="B362" s="54" t="s">
        <v>1410</v>
      </c>
      <c r="C362" s="43" t="s">
        <v>1405</v>
      </c>
      <c r="D362" s="52" t="s">
        <v>8</v>
      </c>
      <c r="E362" s="52" t="s">
        <v>15</v>
      </c>
      <c r="F362" s="52" t="str">
        <f t="shared" si="43"/>
        <v>ППЗ</v>
      </c>
      <c r="G362" s="45">
        <v>8</v>
      </c>
      <c r="H362" s="45"/>
      <c r="I362" s="52" t="str">
        <f t="shared" si="48"/>
        <v/>
      </c>
      <c r="J362" s="53" t="str">
        <f t="shared" si="44"/>
        <v>Профессиональное обучение</v>
      </c>
      <c r="K362" s="53" t="str">
        <f>CONCATENATE(C362," (",G362," ч.)",)&amp;IF(D362="ПО"," "&amp;CHOOSE(MATCH(E362,{"ПП","ПО","ПК","ППЗ"},0),"-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служащих")&amp;IF(AND(D362="ПО",H362&lt;&gt;"")," ("&amp;H362&amp;")",""),IF(D362="ДПО"," "&amp;IF(E362="ПК","- повышение квалификации",IF(E362="ПП","- профессиональная переподготовка","")),IF(D362="курсы"," - программа обучения","")))</f>
        <v>Машинист трубоочистительной машины (8 ч.) - периодическая проверка знаний рабочих и служащих</v>
      </c>
      <c r="L362" s="48" t="str">
        <f t="shared" si="45"/>
        <v>Периодическая проверка знаний рабочих и служащих</v>
      </c>
      <c r="M362" s="57" t="s">
        <v>1715</v>
      </c>
      <c r="N362" s="58">
        <v>22</v>
      </c>
    </row>
    <row r="363" spans="1:14" x14ac:dyDescent="0.35">
      <c r="A363" s="39" t="s">
        <v>1416</v>
      </c>
      <c r="B363" s="54" t="s">
        <v>1415</v>
      </c>
      <c r="C363" s="43" t="s">
        <v>1414</v>
      </c>
      <c r="D363" s="52" t="s">
        <v>8</v>
      </c>
      <c r="E363" s="52" t="s">
        <v>12</v>
      </c>
      <c r="F363" s="52" t="str">
        <f t="shared" si="43"/>
        <v>ПП</v>
      </c>
      <c r="G363" s="45">
        <v>144</v>
      </c>
      <c r="H363" s="45"/>
      <c r="I363" s="52" t="str">
        <f t="shared" si="48"/>
        <v/>
      </c>
      <c r="J363" s="53" t="str">
        <f t="shared" si="44"/>
        <v>Профессиональное обучение</v>
      </c>
      <c r="K363" s="53" t="str">
        <f>CONCATENATE(C363," (",G363," ч.)",)&amp;IF(D363="ПО"," "&amp;CHOOSE(MATCH(E363,{"ПП","ПО","ПК","ППЗ"},0),"-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служащих")&amp;IF(AND(D363="ПО",H363&lt;&gt;"")," ("&amp;H363&amp;")",""),IF(D363="ДПО"," "&amp;IF(E363="ПК","- повышение квалификации",IF(E363="ПП","- профессиональная переподготовка","")),IF(D363="курсы"," - программа обучения","")))</f>
        <v>Машинист штукатурной станции передвижной (144 ч.) - профессиональная переподготовка рабочих и служащих</v>
      </c>
      <c r="L363" s="48" t="str">
        <f t="shared" si="45"/>
        <v>Профессиональная переподготовка рабочих и служащих</v>
      </c>
      <c r="M363" s="57" t="s">
        <v>1715</v>
      </c>
      <c r="N363" s="58">
        <v>22</v>
      </c>
    </row>
    <row r="364" spans="1:14" x14ac:dyDescent="0.35">
      <c r="A364" s="39" t="s">
        <v>1413</v>
      </c>
      <c r="B364" s="54" t="s">
        <v>1412</v>
      </c>
      <c r="C364" s="43" t="s">
        <v>1414</v>
      </c>
      <c r="D364" s="52" t="s">
        <v>8</v>
      </c>
      <c r="E364" s="52" t="s">
        <v>8</v>
      </c>
      <c r="F364" s="52" t="str">
        <f t="shared" si="43"/>
        <v>ПО</v>
      </c>
      <c r="G364" s="45">
        <v>160</v>
      </c>
      <c r="H364" s="45"/>
      <c r="I364" s="52" t="str">
        <f t="shared" si="48"/>
        <v/>
      </c>
      <c r="J364" s="53" t="str">
        <f t="shared" si="44"/>
        <v>Профессиональное обучение</v>
      </c>
      <c r="K364" s="53" t="str">
        <f>CONCATENATE(C364," (",G364," ч.)",)&amp;IF(D364="ПО"," "&amp;CHOOSE(MATCH(E364,{"ПП","ПО","ПК","ППЗ"},0),"-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служащих")&amp;IF(AND(D364="ПО",H364&lt;&gt;"")," ("&amp;H364&amp;")",""),IF(D364="ДПО"," "&amp;IF(E364="ПК","- повышение квалификации",IF(E364="ПП","- профессиональная переподготовка","")),IF(D364="курсы"," - программа обучения","")))</f>
        <v>Машинист штукатурной станции передвижной (160 ч.) - профессиональная подготовка рабочих и служащих</v>
      </c>
      <c r="L364" s="48" t="str">
        <f t="shared" si="45"/>
        <v>Профессиональная подготовка рабочих и служащих</v>
      </c>
      <c r="M364" s="57" t="s">
        <v>1715</v>
      </c>
      <c r="N364" s="58">
        <v>22</v>
      </c>
    </row>
    <row r="365" spans="1:14" x14ac:dyDescent="0.35">
      <c r="A365" s="39" t="s">
        <v>1418</v>
      </c>
      <c r="B365" s="54" t="s">
        <v>1417</v>
      </c>
      <c r="C365" s="43" t="s">
        <v>1414</v>
      </c>
      <c r="D365" s="52" t="s">
        <v>8</v>
      </c>
      <c r="E365" s="52" t="s">
        <v>9</v>
      </c>
      <c r="F365" s="52" t="str">
        <f t="shared" si="43"/>
        <v>ПК</v>
      </c>
      <c r="G365" s="45">
        <v>72</v>
      </c>
      <c r="H365" s="45"/>
      <c r="I365" s="52" t="str">
        <f t="shared" si="48"/>
        <v/>
      </c>
      <c r="J365" s="53" t="str">
        <f t="shared" si="44"/>
        <v>Профессиональное обучение</v>
      </c>
      <c r="K365" s="53" t="str">
        <f>CONCATENATE(C365," (",G365," ч.)",)&amp;IF(D365="ПО"," "&amp;CHOOSE(MATCH(E365,{"ПП","ПО","ПК","ППЗ"},0),"-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служащих")&amp;IF(AND(D365="ПО",H365&lt;&gt;"")," ("&amp;H365&amp;")",""),IF(D365="ДПО"," "&amp;IF(E365="ПК","- повышение квалификации",IF(E365="ПП","- профессиональная переподготовка","")),IF(D365="курсы"," - программа обучения","")))</f>
        <v>Машинист штукатурной станции передвижной (72 ч.) - повышение квалификации рабочих и служащих</v>
      </c>
      <c r="L365" s="48" t="str">
        <f t="shared" si="45"/>
        <v>Повышение квалификации рабочих и служащих</v>
      </c>
      <c r="M365" s="57" t="s">
        <v>1715</v>
      </c>
      <c r="N365" s="58">
        <v>22</v>
      </c>
    </row>
    <row r="366" spans="1:14" x14ac:dyDescent="0.35">
      <c r="A366" s="39" t="s">
        <v>1420</v>
      </c>
      <c r="B366" s="54" t="s">
        <v>1419</v>
      </c>
      <c r="C366" s="43" t="s">
        <v>1414</v>
      </c>
      <c r="D366" s="52" t="s">
        <v>8</v>
      </c>
      <c r="E366" s="52" t="s">
        <v>15</v>
      </c>
      <c r="F366" s="52" t="str">
        <f t="shared" si="43"/>
        <v>ППЗ</v>
      </c>
      <c r="G366" s="45">
        <v>8</v>
      </c>
      <c r="H366" s="45"/>
      <c r="I366" s="52" t="str">
        <f t="shared" si="48"/>
        <v/>
      </c>
      <c r="J366" s="53" t="str">
        <f t="shared" si="44"/>
        <v>Профессиональное обучение</v>
      </c>
      <c r="K366" s="53" t="str">
        <f>CONCATENATE(C366," (",G366," ч.)",)&amp;IF(D366="ПО"," "&amp;CHOOSE(MATCH(E366,{"ПП","ПО","ПК","ППЗ"},0),"-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служащих")&amp;IF(AND(D366="ПО",H366&lt;&gt;"")," ("&amp;H366&amp;")",""),IF(D366="ДПО"," "&amp;IF(E366="ПК","- повышение квалификации",IF(E366="ПП","- профессиональная переподготовка","")),IF(D366="курсы"," - программа обучения","")))</f>
        <v>Машинист штукатурной станции передвижной (8 ч.) - периодическая проверка знаний рабочих и служащих</v>
      </c>
      <c r="L366" s="48" t="str">
        <f t="shared" si="45"/>
        <v>Периодическая проверка знаний рабочих и служащих</v>
      </c>
      <c r="M366" s="57" t="s">
        <v>1715</v>
      </c>
      <c r="N366" s="58">
        <v>22</v>
      </c>
    </row>
    <row r="367" spans="1:14" x14ac:dyDescent="0.35">
      <c r="A367" s="39" t="s">
        <v>377</v>
      </c>
      <c r="B367" s="54" t="s">
        <v>376</v>
      </c>
      <c r="C367" s="43" t="s">
        <v>378</v>
      </c>
      <c r="D367" s="52" t="s">
        <v>8</v>
      </c>
      <c r="E367" s="52" t="s">
        <v>12</v>
      </c>
      <c r="F367" s="52" t="str">
        <f t="shared" si="43"/>
        <v>ПП</v>
      </c>
      <c r="G367" s="45">
        <v>144</v>
      </c>
      <c r="H367" s="45" t="s">
        <v>1678</v>
      </c>
      <c r="I367" s="52" t="str">
        <f t="shared" si="48"/>
        <v>2-3</v>
      </c>
      <c r="J367" s="53" t="str">
        <f t="shared" si="44"/>
        <v>Профессиональное обучение</v>
      </c>
      <c r="K367" s="53" t="str">
        <f>CONCATENATE(C367," (",G367," ч.)",)&amp;IF(D367="ПО"," "&amp;CHOOSE(MATCH(E367,{"ПП","ПО","ПК","ППЗ"},0),"-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служащих")&amp;IF(AND(D367="ПО",H367&lt;&gt;"")," ("&amp;H367&amp;")",""),IF(D367="ДПО"," "&amp;IF(E367="ПК","- повышение квалификации",IF(E367="ПП","- профессиональная переподготовка","")),IF(D367="курсы"," - программа обучения","")))</f>
        <v>Машинист экструдера (144 ч.) - профессиональная переподготовка рабочих и служащих (2-3 разряд)</v>
      </c>
      <c r="L367" s="48" t="str">
        <f t="shared" si="45"/>
        <v>Профессиональная переподготовка рабочих и служащих</v>
      </c>
      <c r="M367" s="57" t="s">
        <v>1715</v>
      </c>
      <c r="N367" s="58">
        <v>22</v>
      </c>
    </row>
    <row r="368" spans="1:14" x14ac:dyDescent="0.35">
      <c r="A368" s="39" t="s">
        <v>380</v>
      </c>
      <c r="B368" s="54" t="s">
        <v>379</v>
      </c>
      <c r="C368" s="43" t="s">
        <v>378</v>
      </c>
      <c r="D368" s="52" t="s">
        <v>8</v>
      </c>
      <c r="E368" s="52" t="s">
        <v>9</v>
      </c>
      <c r="F368" s="52" t="str">
        <f t="shared" si="43"/>
        <v>ПК</v>
      </c>
      <c r="G368" s="45">
        <v>72</v>
      </c>
      <c r="H368" s="45" t="s">
        <v>1675</v>
      </c>
      <c r="I368" s="52" t="str">
        <f t="shared" si="48"/>
        <v>4-5</v>
      </c>
      <c r="J368" s="53" t="str">
        <f t="shared" si="44"/>
        <v>Профессиональное обучение</v>
      </c>
      <c r="K368" s="53" t="str">
        <f>CONCATENATE(C368," (",G368," ч.)",)&amp;IF(D368="ПО"," "&amp;CHOOSE(MATCH(E368,{"ПП","ПО","ПК","ППЗ"},0),"-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служащих")&amp;IF(AND(D368="ПО",H368&lt;&gt;"")," ("&amp;H368&amp;")",""),IF(D368="ДПО"," "&amp;IF(E368="ПК","- повышение квалификации",IF(E368="ПП","- профессиональная переподготовка","")),IF(D368="курсы"," - программа обучения","")))</f>
        <v>Машинист экструдера (72 ч.) - повышение квалификации рабочих и служащих (4-5 разряд)</v>
      </c>
      <c r="L368" s="48" t="str">
        <f t="shared" si="45"/>
        <v>Повышение квалификации рабочих и служащих</v>
      </c>
      <c r="M368" s="57" t="s">
        <v>1715</v>
      </c>
      <c r="N368" s="58">
        <v>22</v>
      </c>
    </row>
    <row r="369" spans="1:14" x14ac:dyDescent="0.35">
      <c r="A369" s="39" t="s">
        <v>382</v>
      </c>
      <c r="B369" s="54" t="s">
        <v>381</v>
      </c>
      <c r="C369" s="43" t="s">
        <v>378</v>
      </c>
      <c r="D369" s="52" t="s">
        <v>8</v>
      </c>
      <c r="E369" s="52" t="s">
        <v>15</v>
      </c>
      <c r="F369" s="52" t="str">
        <f t="shared" si="43"/>
        <v>ППЗ</v>
      </c>
      <c r="G369" s="45">
        <v>8</v>
      </c>
      <c r="H369" s="45"/>
      <c r="I369" s="52" t="str">
        <f t="shared" si="48"/>
        <v/>
      </c>
      <c r="J369" s="53" t="str">
        <f t="shared" si="44"/>
        <v>Профессиональное обучение</v>
      </c>
      <c r="K369" s="53" t="str">
        <f>CONCATENATE(C369," (",G369," ч.)",)&amp;IF(D369="ПО"," "&amp;CHOOSE(MATCH(E369,{"ПП","ПО","ПК","ППЗ"},0),"-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служащих")&amp;IF(AND(D369="ПО",H369&lt;&gt;"")," ("&amp;H369&amp;")",""),IF(D369="ДПО"," "&amp;IF(E369="ПК","- повышение квалификации",IF(E369="ПП","- профессиональная переподготовка","")),IF(D369="курсы"," - программа обучения","")))</f>
        <v>Машинист экструдера (8 ч.) - периодическая проверка знаний рабочих и служащих</v>
      </c>
      <c r="L369" s="48" t="str">
        <f t="shared" si="45"/>
        <v>Периодическая проверка знаний рабочих и служащих</v>
      </c>
      <c r="M369" s="57" t="s">
        <v>1715</v>
      </c>
      <c r="N369" s="58">
        <v>22</v>
      </c>
    </row>
    <row r="370" spans="1:14" x14ac:dyDescent="0.35">
      <c r="A370" s="39" t="s">
        <v>384</v>
      </c>
      <c r="B370" s="54" t="s">
        <v>383</v>
      </c>
      <c r="C370" s="43" t="s">
        <v>385</v>
      </c>
      <c r="D370" s="52" t="s">
        <v>8</v>
      </c>
      <c r="E370" s="52" t="s">
        <v>12</v>
      </c>
      <c r="F370" s="52" t="str">
        <f t="shared" si="43"/>
        <v>ПП</v>
      </c>
      <c r="G370" s="45">
        <v>112</v>
      </c>
      <c r="H370" s="45" t="s">
        <v>1675</v>
      </c>
      <c r="I370" s="52" t="str">
        <f t="shared" si="48"/>
        <v>4-5</v>
      </c>
      <c r="J370" s="53" t="str">
        <f t="shared" si="44"/>
        <v>Профессиональное обучение</v>
      </c>
      <c r="K370" s="53" t="str">
        <f>CONCATENATE(C370," (",G370," ч.)",)&amp;IF(D370="ПО"," "&amp;CHOOSE(MATCH(E370,{"ПП","ПО","ПК","ППЗ"},0),"-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служащих")&amp;IF(AND(D370="ПО",H370&lt;&gt;"")," ("&amp;H370&amp;")",""),IF(D370="ДПО"," "&amp;IF(E370="ПК","- повышение квалификации",IF(E370="ПП","- профессиональная переподготовка","")),IF(D370="курсы"," - программа обучения","")))</f>
        <v>Машинист электростанции передвижной (112 ч.) - профессиональная переподготовка рабочих и служащих (4-5 разряд)</v>
      </c>
      <c r="L370" s="48" t="str">
        <f t="shared" si="45"/>
        <v>Профессиональная переподготовка рабочих и служащих</v>
      </c>
      <c r="M370" s="57" t="s">
        <v>1715</v>
      </c>
      <c r="N370" s="58">
        <v>22</v>
      </c>
    </row>
    <row r="371" spans="1:14" x14ac:dyDescent="0.35">
      <c r="A371" s="39" t="s">
        <v>387</v>
      </c>
      <c r="B371" s="54" t="s">
        <v>386</v>
      </c>
      <c r="C371" s="43" t="s">
        <v>385</v>
      </c>
      <c r="D371" s="52" t="s">
        <v>8</v>
      </c>
      <c r="E371" s="52" t="s">
        <v>9</v>
      </c>
      <c r="F371" s="52" t="str">
        <f t="shared" si="43"/>
        <v>ПК</v>
      </c>
      <c r="G371" s="45" t="s">
        <v>388</v>
      </c>
      <c r="H371" s="45" t="s">
        <v>1698</v>
      </c>
      <c r="I371" s="52" t="str">
        <f t="shared" si="48"/>
        <v>6 -7</v>
      </c>
      <c r="J371" s="53" t="str">
        <f t="shared" si="44"/>
        <v>Профессиональное обучение</v>
      </c>
      <c r="K371" s="53" t="str">
        <f>CONCATENATE(C371," (",G371," ч.)",)&amp;IF(D371="ПО"," "&amp;CHOOSE(MATCH(E371,{"ПП","ПО","ПК","ППЗ"},0),"-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служащих")&amp;IF(AND(D371="ПО",H371&lt;&gt;"")," ("&amp;H371&amp;")",""),IF(D371="ДПО"," "&amp;IF(E371="ПК","- повышение квалификации",IF(E371="ПП","- профессиональная переподготовка","")),IF(D371="курсы"," - программа обучения","")))</f>
        <v>Машинист электростанции передвижной (68 ч.) - повышение квалификации рабочих и служащих (6 -7 разряд)</v>
      </c>
      <c r="L371" s="48" t="str">
        <f t="shared" si="45"/>
        <v>Повышение квалификации рабочих и служащих</v>
      </c>
      <c r="M371" s="57" t="s">
        <v>1715</v>
      </c>
      <c r="N371" s="58">
        <v>22</v>
      </c>
    </row>
    <row r="372" spans="1:14" x14ac:dyDescent="0.35">
      <c r="A372" s="39" t="s">
        <v>390</v>
      </c>
      <c r="B372" s="54" t="s">
        <v>389</v>
      </c>
      <c r="C372" s="43" t="s">
        <v>385</v>
      </c>
      <c r="D372" s="52" t="s">
        <v>8</v>
      </c>
      <c r="E372" s="52" t="s">
        <v>15</v>
      </c>
      <c r="F372" s="52" t="str">
        <f t="shared" si="43"/>
        <v>ППЗ</v>
      </c>
      <c r="G372" s="45">
        <v>8</v>
      </c>
      <c r="H372" s="45"/>
      <c r="I372" s="52" t="str">
        <f t="shared" si="48"/>
        <v/>
      </c>
      <c r="J372" s="53" t="str">
        <f t="shared" si="44"/>
        <v>Профессиональное обучение</v>
      </c>
      <c r="K372" s="53" t="str">
        <f>CONCATENATE(C372," (",G372," ч.)",)&amp;IF(D372="ПО"," "&amp;CHOOSE(MATCH(E372,{"ПП","ПО","ПК","ППЗ"},0),"-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служащих")&amp;IF(AND(D372="ПО",H372&lt;&gt;"")," ("&amp;H372&amp;")",""),IF(D372="ДПО"," "&amp;IF(E372="ПК","- повышение квалификации",IF(E372="ПП","- профессиональная переподготовка","")),IF(D372="курсы"," - программа обучения","")))</f>
        <v>Машинист электростанции передвижной (8 ч.) - периодическая проверка знаний рабочих и служащих</v>
      </c>
      <c r="L372" s="48" t="str">
        <f t="shared" si="45"/>
        <v>Периодическая проверка знаний рабочих и служащих</v>
      </c>
      <c r="M372" s="57" t="s">
        <v>1715</v>
      </c>
      <c r="N372" s="58">
        <v>22</v>
      </c>
    </row>
    <row r="373" spans="1:14" x14ac:dyDescent="0.35">
      <c r="A373" s="39" t="s">
        <v>392</v>
      </c>
      <c r="B373" s="54" t="s">
        <v>391</v>
      </c>
      <c r="C373" s="43" t="s">
        <v>393</v>
      </c>
      <c r="D373" s="52" t="s">
        <v>8</v>
      </c>
      <c r="E373" s="52" t="s">
        <v>12</v>
      </c>
      <c r="F373" s="52" t="str">
        <f t="shared" si="43"/>
        <v>ПП</v>
      </c>
      <c r="G373" s="45">
        <v>340</v>
      </c>
      <c r="H373" s="45"/>
      <c r="I373" s="52" t="str">
        <f t="shared" si="48"/>
        <v/>
      </c>
      <c r="J373" s="53" t="str">
        <f t="shared" si="44"/>
        <v>Профессиональное обучение</v>
      </c>
      <c r="K373" s="53" t="str">
        <f>CONCATENATE(C373," (",G373," ч.)",)&amp;IF(D373="ПО"," "&amp;CHOOSE(MATCH(E373,{"ПП","ПО","ПК","ППЗ"},0),"-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служащих")&amp;IF(AND(D373="ПО",H373&lt;&gt;"")," ("&amp;H373&amp;")",""),IF(D373="ДПО"," "&amp;IF(E373="ПК","- повышение квалификации",IF(E373="ПП","- профессиональная переподготовка","")),IF(D373="курсы"," - программа обучения","")))</f>
        <v>Медицинский дезинфектор (340 ч.) - профессиональная переподготовка рабочих и служащих</v>
      </c>
      <c r="L373" s="48" t="str">
        <f t="shared" si="45"/>
        <v>Профессиональная переподготовка рабочих и служащих</v>
      </c>
      <c r="M373" s="57" t="s">
        <v>1715</v>
      </c>
      <c r="N373" s="58">
        <v>22</v>
      </c>
    </row>
    <row r="374" spans="1:14" x14ac:dyDescent="0.35">
      <c r="A374" s="39" t="s">
        <v>395</v>
      </c>
      <c r="B374" s="54" t="s">
        <v>394</v>
      </c>
      <c r="C374" s="43" t="s">
        <v>396</v>
      </c>
      <c r="D374" s="52" t="s">
        <v>8</v>
      </c>
      <c r="E374" s="52" t="s">
        <v>8</v>
      </c>
      <c r="F374" s="52" t="str">
        <f t="shared" si="43"/>
        <v>ПО</v>
      </c>
      <c r="G374" s="45">
        <v>576</v>
      </c>
      <c r="H374" s="45"/>
      <c r="I374" s="52" t="str">
        <f t="shared" si="48"/>
        <v/>
      </c>
      <c r="J374" s="53" t="str">
        <f t="shared" si="44"/>
        <v>Профессиональное обучение</v>
      </c>
      <c r="K374" s="53" t="str">
        <f>CONCATENATE(C374," (",G374," ч.)",)&amp;IF(D374="ПО"," "&amp;CHOOSE(MATCH(E374,{"ПП","ПО","ПК","ППЗ"},0),"-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служащих")&amp;IF(AND(D374="ПО",H374&lt;&gt;"")," ("&amp;H374&amp;")",""),IF(D374="ДПО"," "&amp;IF(E374="ПК","- повышение квалификации",IF(E374="ПП","- профессиональная переподготовка","")),IF(D374="курсы"," - программа обучения","")))</f>
        <v>Медицинский регистратор (576 ч.) - профессиональная подготовка рабочих и служащих</v>
      </c>
      <c r="L374" s="48" t="str">
        <f t="shared" si="45"/>
        <v>Профессиональная подготовка рабочих и служащих</v>
      </c>
      <c r="M374" s="57" t="s">
        <v>1715</v>
      </c>
      <c r="N374" s="58">
        <v>22</v>
      </c>
    </row>
    <row r="375" spans="1:14" x14ac:dyDescent="0.35">
      <c r="A375" s="39" t="s">
        <v>964</v>
      </c>
      <c r="B375" s="54" t="s">
        <v>963</v>
      </c>
      <c r="C375" s="43" t="s">
        <v>965</v>
      </c>
      <c r="D375" s="52" t="s">
        <v>8</v>
      </c>
      <c r="E375" s="52" t="s">
        <v>12</v>
      </c>
      <c r="F375" s="52" t="str">
        <f t="shared" si="43"/>
        <v>ПП</v>
      </c>
      <c r="G375" s="45">
        <v>144</v>
      </c>
      <c r="H375" s="45" t="s">
        <v>1699</v>
      </c>
      <c r="I375" s="54" t="s">
        <v>1706</v>
      </c>
      <c r="J375" s="53" t="str">
        <f t="shared" si="44"/>
        <v>Профессиональное обучение</v>
      </c>
      <c r="K375" s="53" t="str">
        <f>CONCATENATE(C375," (",G375," ч.)",)&amp;IF(D375="ПО"," "&amp;CHOOSE(MATCH(E375,{"ПП","ПО","ПК","ППЗ"},0),"-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служащих")&amp;IF(AND(D375="ПО",H375&lt;&gt;"")," ("&amp;H375&amp;")",""),IF(D375="ДПО"," "&amp;IF(E375="ПК","- повышение квалификации",IF(E375="ПП","- профессиональная переподготовка","")),IF(D375="курсы"," - программа обучения","")))</f>
        <v>Механизатор (докер-механизатор) комплексной бригады на погрузочно-разгрузочных работах в морских и речных портах (144 ч.) - профессиональная переподготовка рабочих и служащих (4-3 класс)</v>
      </c>
      <c r="L375" s="48" t="str">
        <f t="shared" si="45"/>
        <v>Профессиональная переподготовка рабочих и служащих</v>
      </c>
      <c r="M375" s="57" t="s">
        <v>1715</v>
      </c>
      <c r="N375" s="58">
        <v>22</v>
      </c>
    </row>
    <row r="376" spans="1:14" x14ac:dyDescent="0.35">
      <c r="A376" s="39" t="s">
        <v>1816</v>
      </c>
      <c r="B376" s="54" t="s">
        <v>400</v>
      </c>
      <c r="C376" s="43" t="s">
        <v>399</v>
      </c>
      <c r="D376" s="52" t="s">
        <v>8</v>
      </c>
      <c r="E376" s="52" t="s">
        <v>12</v>
      </c>
      <c r="F376" s="52" t="str">
        <f t="shared" si="43"/>
        <v>ПП</v>
      </c>
      <c r="G376" s="45">
        <v>288</v>
      </c>
      <c r="H376" s="45"/>
      <c r="I376" s="52" t="str">
        <f t="shared" ref="I376:I400" si="49">SUBSTITUTE(SUBSTITUTE(H376," разряд",""),"разряд","")</f>
        <v/>
      </c>
      <c r="J376" s="53" t="str">
        <f t="shared" si="44"/>
        <v>Профессиональное обучение</v>
      </c>
      <c r="K376" s="53" t="str">
        <f>CONCATENATE(C376," (",G376," ч.)",)&amp;IF(D376="ПО"," "&amp;CHOOSE(MATCH(E376,{"ПП","ПО","ПК","ППЗ"},0),"-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служащих")&amp;IF(AND(D376="ПО",H376&lt;&gt;"")," ("&amp;H376&amp;")",""),IF(D376="ДПО"," "&amp;IF(E376="ПК","- повышение квалификации",IF(E376="ПП","- профессиональная переподготовка","")),IF(D376="курсы"," - программа обучения","")))</f>
        <v>Младшая медицинская сестра по уходу за больными (288 ч.) - профессиональная переподготовка рабочих и служащих</v>
      </c>
      <c r="L376" s="48" t="str">
        <f t="shared" si="45"/>
        <v>Профессиональная переподготовка рабочих и служащих</v>
      </c>
      <c r="M376" s="57" t="s">
        <v>1715</v>
      </c>
      <c r="N376" s="58">
        <v>22</v>
      </c>
    </row>
    <row r="377" spans="1:14" x14ac:dyDescent="0.35">
      <c r="A377" s="39" t="s">
        <v>398</v>
      </c>
      <c r="B377" s="54" t="s">
        <v>397</v>
      </c>
      <c r="C377" s="43" t="s">
        <v>399</v>
      </c>
      <c r="D377" s="52" t="s">
        <v>8</v>
      </c>
      <c r="E377" s="52" t="s">
        <v>8</v>
      </c>
      <c r="F377" s="52" t="str">
        <f t="shared" si="43"/>
        <v>ПО</v>
      </c>
      <c r="G377" s="45" t="s">
        <v>311</v>
      </c>
      <c r="H377" s="45"/>
      <c r="I377" s="52" t="str">
        <f t="shared" si="49"/>
        <v/>
      </c>
      <c r="J377" s="53" t="str">
        <f t="shared" si="44"/>
        <v>Профессиональное обучение</v>
      </c>
      <c r="K377" s="53" t="str">
        <f>CONCATENATE(C377," (",G377," ч.)",)&amp;IF(D377="ПО"," "&amp;CHOOSE(MATCH(E377,{"ПП","ПО","ПК","ППЗ"},0),"-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служащих")&amp;IF(AND(D377="ПО",H377&lt;&gt;"")," ("&amp;H377&amp;")",""),IF(D377="ДПО"," "&amp;IF(E377="ПК","- повышение квалификации",IF(E377="ПП","- профессиональная переподготовка","")),IF(D377="курсы"," - программа обучения","")))</f>
        <v>Младшая медицинская сестра по уходу за больными (288 ч.) - профессиональная подготовка рабочих и служащих</v>
      </c>
      <c r="L377" s="48" t="str">
        <f t="shared" si="45"/>
        <v>Профессиональная подготовка рабочих и служащих</v>
      </c>
      <c r="M377" s="57" t="s">
        <v>1715</v>
      </c>
      <c r="N377" s="58">
        <v>22</v>
      </c>
    </row>
    <row r="378" spans="1:14" x14ac:dyDescent="0.35">
      <c r="A378" s="39" t="s">
        <v>1817</v>
      </c>
      <c r="B378" s="54" t="s">
        <v>401</v>
      </c>
      <c r="C378" s="43" t="s">
        <v>399</v>
      </c>
      <c r="D378" s="52" t="s">
        <v>8</v>
      </c>
      <c r="E378" s="52" t="s">
        <v>9</v>
      </c>
      <c r="F378" s="52" t="str">
        <f t="shared" si="43"/>
        <v>ПК</v>
      </c>
      <c r="G378" s="45">
        <v>72</v>
      </c>
      <c r="H378" s="45"/>
      <c r="I378" s="52" t="str">
        <f t="shared" si="49"/>
        <v/>
      </c>
      <c r="J378" s="53" t="str">
        <f t="shared" si="44"/>
        <v>Профессиональное обучение</v>
      </c>
      <c r="K378" s="53" t="str">
        <f>CONCATENATE(C378," (",G378," ч.)",)&amp;IF(D378="ПО"," "&amp;CHOOSE(MATCH(E378,{"ПП","ПО","ПК","ППЗ"},0),"-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служащих")&amp;IF(AND(D378="ПО",H378&lt;&gt;"")," ("&amp;H378&amp;")",""),IF(D378="ДПО"," "&amp;IF(E378="ПК","- повышение квалификации",IF(E378="ПП","- профессиональная переподготовка","")),IF(D378="курсы"," - программа обучения","")))</f>
        <v>Младшая медицинская сестра по уходу за больными (72 ч.) - повышение квалификации рабочих и служащих</v>
      </c>
      <c r="L378" s="48" t="str">
        <f t="shared" si="45"/>
        <v>Повышение квалификации рабочих и служащих</v>
      </c>
      <c r="M378" s="57" t="s">
        <v>1715</v>
      </c>
      <c r="N378" s="58">
        <v>22</v>
      </c>
    </row>
    <row r="379" spans="1:14" x14ac:dyDescent="0.35">
      <c r="A379" s="39" t="s">
        <v>1818</v>
      </c>
      <c r="B379" s="54" t="s">
        <v>402</v>
      </c>
      <c r="C379" s="43" t="s">
        <v>399</v>
      </c>
      <c r="D379" s="52" t="s">
        <v>8</v>
      </c>
      <c r="E379" s="52" t="s">
        <v>15</v>
      </c>
      <c r="F379" s="52" t="str">
        <f t="shared" si="43"/>
        <v>ППЗ</v>
      </c>
      <c r="G379" s="45">
        <v>8</v>
      </c>
      <c r="H379" s="45"/>
      <c r="I379" s="52" t="str">
        <f t="shared" si="49"/>
        <v/>
      </c>
      <c r="J379" s="53" t="str">
        <f t="shared" si="44"/>
        <v>Профессиональное обучение</v>
      </c>
      <c r="K379" s="53" t="str">
        <f>CONCATENATE(C379," (",G379," ч.)",)&amp;IF(D379="ПО"," "&amp;CHOOSE(MATCH(E379,{"ПП","ПО","ПК","ППЗ"},0),"-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служащих")&amp;IF(AND(D379="ПО",H379&lt;&gt;"")," ("&amp;H379&amp;")",""),IF(D379="ДПО"," "&amp;IF(E379="ПК","- повышение квалификации",IF(E379="ПП","- профессиональная переподготовка","")),IF(D379="курсы"," - программа обучения","")))</f>
        <v>Младшая медицинская сестра по уходу за больными (8 ч.) - периодическая проверка знаний рабочих и служащих</v>
      </c>
      <c r="L379" s="48" t="str">
        <f t="shared" si="45"/>
        <v>Периодическая проверка знаний рабочих и служащих</v>
      </c>
      <c r="M379" s="57" t="s">
        <v>1715</v>
      </c>
      <c r="N379" s="58">
        <v>22</v>
      </c>
    </row>
    <row r="380" spans="1:14" x14ac:dyDescent="0.35">
      <c r="A380" s="39" t="s">
        <v>1425</v>
      </c>
      <c r="B380" s="54" t="s">
        <v>1424</v>
      </c>
      <c r="C380" s="43" t="s">
        <v>1423</v>
      </c>
      <c r="D380" s="52" t="s">
        <v>8</v>
      </c>
      <c r="E380" s="52" t="s">
        <v>12</v>
      </c>
      <c r="F380" s="52" t="str">
        <f t="shared" si="43"/>
        <v>ПП</v>
      </c>
      <c r="G380" s="45">
        <v>144</v>
      </c>
      <c r="H380" s="45"/>
      <c r="I380" s="52" t="str">
        <f t="shared" si="49"/>
        <v/>
      </c>
      <c r="J380" s="53" t="str">
        <f t="shared" si="44"/>
        <v>Профессиональное обучение</v>
      </c>
      <c r="K380" s="53" t="str">
        <f>CONCATENATE(C380," (",G380," ч.)",)&amp;IF(D380="ПО"," "&amp;CHOOSE(MATCH(E380,{"ПП","ПО","ПК","ППЗ"},0),"-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служащих")&amp;IF(AND(D380="ПО",H380&lt;&gt;"")," ("&amp;H380&amp;")",""),IF(D380="ДПО"," "&amp;IF(E380="ПК","- повышение квалификации",IF(E380="ПП","- профессиональная переподготовка","")),IF(D380="курсы"," - программа обучения","")))</f>
        <v>Модельщик по деревянным моделям (144 ч.) - профессиональная переподготовка рабочих и служащих</v>
      </c>
      <c r="L380" s="48" t="str">
        <f t="shared" si="45"/>
        <v>Профессиональная переподготовка рабочих и служащих</v>
      </c>
      <c r="M380" s="57" t="s">
        <v>1715</v>
      </c>
      <c r="N380" s="58">
        <v>22</v>
      </c>
    </row>
    <row r="381" spans="1:14" x14ac:dyDescent="0.35">
      <c r="A381" s="39" t="s">
        <v>1422</v>
      </c>
      <c r="B381" s="54" t="s">
        <v>1421</v>
      </c>
      <c r="C381" s="43" t="s">
        <v>1423</v>
      </c>
      <c r="D381" s="52" t="s">
        <v>8</v>
      </c>
      <c r="E381" s="52" t="s">
        <v>8</v>
      </c>
      <c r="F381" s="52" t="str">
        <f t="shared" si="43"/>
        <v>ПО</v>
      </c>
      <c r="G381" s="45">
        <v>160</v>
      </c>
      <c r="H381" s="45"/>
      <c r="I381" s="52" t="str">
        <f t="shared" si="49"/>
        <v/>
      </c>
      <c r="J381" s="53" t="str">
        <f t="shared" si="44"/>
        <v>Профессиональное обучение</v>
      </c>
      <c r="K381" s="53" t="str">
        <f>CONCATENATE(C381," (",G381," ч.)",)&amp;IF(D381="ПО"," "&amp;CHOOSE(MATCH(E381,{"ПП","ПО","ПК","ППЗ"},0),"-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служащих")&amp;IF(AND(D381="ПО",H381&lt;&gt;"")," ("&amp;H381&amp;")",""),IF(D381="ДПО"," "&amp;IF(E381="ПК","- повышение квалификации",IF(E381="ПП","- профессиональная переподготовка","")),IF(D381="курсы"," - программа обучения","")))</f>
        <v>Модельщик по деревянным моделям (160 ч.) - профессиональная подготовка рабочих и служащих</v>
      </c>
      <c r="L381" s="48" t="str">
        <f t="shared" si="45"/>
        <v>Профессиональная подготовка рабочих и служащих</v>
      </c>
      <c r="M381" s="57" t="s">
        <v>1715</v>
      </c>
      <c r="N381" s="58">
        <v>22</v>
      </c>
    </row>
    <row r="382" spans="1:14" x14ac:dyDescent="0.35">
      <c r="A382" s="39" t="s">
        <v>1427</v>
      </c>
      <c r="B382" s="54" t="s">
        <v>1426</v>
      </c>
      <c r="C382" s="43" t="s">
        <v>1423</v>
      </c>
      <c r="D382" s="52" t="s">
        <v>8</v>
      </c>
      <c r="E382" s="52" t="s">
        <v>9</v>
      </c>
      <c r="F382" s="52" t="str">
        <f t="shared" si="43"/>
        <v>ПК</v>
      </c>
      <c r="G382" s="45">
        <v>72</v>
      </c>
      <c r="H382" s="45"/>
      <c r="I382" s="52" t="str">
        <f t="shared" si="49"/>
        <v/>
      </c>
      <c r="J382" s="53" t="str">
        <f t="shared" si="44"/>
        <v>Профессиональное обучение</v>
      </c>
      <c r="K382" s="53" t="str">
        <f>CONCATENATE(C382," (",G382," ч.)",)&amp;IF(D382="ПО"," "&amp;CHOOSE(MATCH(E382,{"ПП","ПО","ПК","ППЗ"},0),"-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служащих")&amp;IF(AND(D382="ПО",H382&lt;&gt;"")," ("&amp;H382&amp;")",""),IF(D382="ДПО"," "&amp;IF(E382="ПК","- повышение квалификации",IF(E382="ПП","- профессиональная переподготовка","")),IF(D382="курсы"," - программа обучения","")))</f>
        <v>Модельщик по деревянным моделям (72 ч.) - повышение квалификации рабочих и служащих</v>
      </c>
      <c r="L382" s="48" t="str">
        <f t="shared" si="45"/>
        <v>Повышение квалификации рабочих и служащих</v>
      </c>
      <c r="M382" s="57" t="s">
        <v>1715</v>
      </c>
      <c r="N382" s="58">
        <v>22</v>
      </c>
    </row>
    <row r="383" spans="1:14" x14ac:dyDescent="0.35">
      <c r="A383" s="39" t="s">
        <v>1429</v>
      </c>
      <c r="B383" s="54" t="s">
        <v>1428</v>
      </c>
      <c r="C383" s="43" t="s">
        <v>1423</v>
      </c>
      <c r="D383" s="52" t="s">
        <v>8</v>
      </c>
      <c r="E383" s="52" t="s">
        <v>15</v>
      </c>
      <c r="F383" s="52" t="str">
        <f t="shared" si="43"/>
        <v>ППЗ</v>
      </c>
      <c r="G383" s="45">
        <v>8</v>
      </c>
      <c r="H383" s="45"/>
      <c r="I383" s="52" t="str">
        <f t="shared" si="49"/>
        <v/>
      </c>
      <c r="J383" s="53" t="str">
        <f t="shared" si="44"/>
        <v>Профессиональное обучение</v>
      </c>
      <c r="K383" s="53" t="str">
        <f>CONCATENATE(C383," (",G383," ч.)",)&amp;IF(D383="ПО"," "&amp;CHOOSE(MATCH(E383,{"ПП","ПО","ПК","ППЗ"},0),"-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служащих")&amp;IF(AND(D383="ПО",H383&lt;&gt;"")," ("&amp;H383&amp;")",""),IF(D383="ДПО"," "&amp;IF(E383="ПК","- повышение квалификации",IF(E383="ПП","- профессиональная переподготовка","")),IF(D383="курсы"," - программа обучения","")))</f>
        <v>Модельщик по деревянным моделям (8 ч.) - периодическая проверка знаний рабочих и служащих</v>
      </c>
      <c r="L383" s="48" t="str">
        <f t="shared" si="45"/>
        <v>Периодическая проверка знаний рабочих и служащих</v>
      </c>
      <c r="M383" s="57" t="s">
        <v>1715</v>
      </c>
      <c r="N383" s="58">
        <v>22</v>
      </c>
    </row>
    <row r="384" spans="1:14" x14ac:dyDescent="0.35">
      <c r="A384" s="39" t="s">
        <v>404</v>
      </c>
      <c r="B384" s="54" t="s">
        <v>403</v>
      </c>
      <c r="C384" s="43" t="s">
        <v>405</v>
      </c>
      <c r="D384" s="52" t="s">
        <v>8</v>
      </c>
      <c r="E384" s="52" t="s">
        <v>12</v>
      </c>
      <c r="F384" s="52" t="str">
        <f t="shared" si="43"/>
        <v>ПП</v>
      </c>
      <c r="G384" s="45" t="s">
        <v>202</v>
      </c>
      <c r="H384" s="45" t="s">
        <v>1678</v>
      </c>
      <c r="I384" s="52" t="str">
        <f t="shared" si="49"/>
        <v>2-3</v>
      </c>
      <c r="J384" s="53" t="str">
        <f t="shared" si="44"/>
        <v>Профессиональное обучение</v>
      </c>
      <c r="K384" s="53" t="str">
        <f>CONCATENATE(C384," (",G384," ч.)",)&amp;IF(D384="ПО"," "&amp;CHOOSE(MATCH(E384,{"ПП","ПО","ПК","ППЗ"},0),"-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служащих")&amp;IF(AND(D384="ПО",H384&lt;&gt;"")," ("&amp;H384&amp;")",""),IF(D384="ДПО"," "&amp;IF(E384="ПК","- повышение квалификации",IF(E384="ПП","- профессиональная переподготовка","")),IF(D384="курсы"," - программа обучения","")))</f>
        <v>Монтажник по монтажу стальных и железобетонных конструкций (130 ч.) - профессиональная переподготовка рабочих и служащих (2-3 разряд)</v>
      </c>
      <c r="L384" s="48" t="str">
        <f t="shared" si="45"/>
        <v>Профессиональная переподготовка рабочих и служащих</v>
      </c>
      <c r="M384" s="57" t="s">
        <v>1715</v>
      </c>
      <c r="N384" s="58">
        <v>22</v>
      </c>
    </row>
    <row r="385" spans="1:14" x14ac:dyDescent="0.35">
      <c r="A385" s="39" t="s">
        <v>409</v>
      </c>
      <c r="B385" s="54" t="s">
        <v>408</v>
      </c>
      <c r="C385" s="43" t="s">
        <v>405</v>
      </c>
      <c r="D385" s="52" t="s">
        <v>8</v>
      </c>
      <c r="E385" s="52" t="s">
        <v>8</v>
      </c>
      <c r="F385" s="52" t="str">
        <f t="shared" si="43"/>
        <v>ПО</v>
      </c>
      <c r="G385" s="45" t="s">
        <v>76</v>
      </c>
      <c r="H385" s="45" t="s">
        <v>1672</v>
      </c>
      <c r="I385" s="52" t="str">
        <f t="shared" si="49"/>
        <v>2</v>
      </c>
      <c r="J385" s="53" t="str">
        <f t="shared" si="44"/>
        <v>Профессиональное обучение</v>
      </c>
      <c r="K385" s="53" t="str">
        <f>CONCATENATE(C385," (",G385," ч.)",)&amp;IF(D385="ПО"," "&amp;CHOOSE(MATCH(E385,{"ПП","ПО","ПК","ППЗ"},0),"-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служащих")&amp;IF(AND(D385="ПО",H385&lt;&gt;"")," ("&amp;H385&amp;")",""),IF(D385="ДПО"," "&amp;IF(E385="ПК","- повышение квалификации",IF(E385="ПП","- профессиональная переподготовка","")),IF(D385="курсы"," - программа обучения","")))</f>
        <v>Монтажник по монтажу стальных и железобетонных конструкций (160 ч.) - профессиональная подготовка рабочих и служащих (2 разряд)</v>
      </c>
      <c r="L385" s="48" t="str">
        <f t="shared" si="45"/>
        <v>Профессиональная подготовка рабочих и служащих</v>
      </c>
      <c r="M385" s="57" t="s">
        <v>1715</v>
      </c>
      <c r="N385" s="58">
        <v>22</v>
      </c>
    </row>
    <row r="386" spans="1:14" x14ac:dyDescent="0.35">
      <c r="A386" s="39" t="s">
        <v>411</v>
      </c>
      <c r="B386" s="54" t="s">
        <v>410</v>
      </c>
      <c r="C386" s="43" t="s">
        <v>405</v>
      </c>
      <c r="D386" s="52" t="s">
        <v>8</v>
      </c>
      <c r="E386" s="52" t="s">
        <v>15</v>
      </c>
      <c r="F386" s="52" t="str">
        <f t="shared" si="43"/>
        <v>ППЗ</v>
      </c>
      <c r="G386" s="45">
        <v>8</v>
      </c>
      <c r="H386" s="45"/>
      <c r="I386" s="52" t="str">
        <f t="shared" si="49"/>
        <v/>
      </c>
      <c r="J386" s="53" t="str">
        <f t="shared" si="44"/>
        <v>Профессиональное обучение</v>
      </c>
      <c r="K386" s="53" t="str">
        <f>CONCATENATE(C386," (",G386," ч.)",)&amp;IF(D386="ПО"," "&amp;CHOOSE(MATCH(E386,{"ПП","ПО","ПК","ППЗ"},0),"-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служащих")&amp;IF(AND(D386="ПО",H386&lt;&gt;"")," ("&amp;H386&amp;")",""),IF(D386="ДПО"," "&amp;IF(E386="ПК","- повышение квалификации",IF(E386="ПП","- профессиональная переподготовка","")),IF(D386="курсы"," - программа обучения","")))</f>
        <v>Монтажник по монтажу стальных и железобетонных конструкций (8 ч.) - периодическая проверка знаний рабочих и служащих</v>
      </c>
      <c r="L386" s="48" t="str">
        <f t="shared" si="45"/>
        <v>Периодическая проверка знаний рабочих и служащих</v>
      </c>
      <c r="M386" s="57" t="s">
        <v>1715</v>
      </c>
      <c r="N386" s="58">
        <v>22</v>
      </c>
    </row>
    <row r="387" spans="1:14" x14ac:dyDescent="0.35">
      <c r="A387" s="39" t="s">
        <v>407</v>
      </c>
      <c r="B387" s="54" t="s">
        <v>406</v>
      </c>
      <c r="C387" s="43" t="s">
        <v>405</v>
      </c>
      <c r="D387" s="52" t="s">
        <v>8</v>
      </c>
      <c r="E387" s="52" t="s">
        <v>9</v>
      </c>
      <c r="F387" s="52" t="str">
        <f t="shared" si="43"/>
        <v>ПК</v>
      </c>
      <c r="G387" s="45" t="s">
        <v>205</v>
      </c>
      <c r="H387" s="45" t="s">
        <v>1676</v>
      </c>
      <c r="I387" s="52" t="str">
        <f t="shared" si="49"/>
        <v>3-7</v>
      </c>
      <c r="J387" s="53" t="str">
        <f t="shared" si="44"/>
        <v>Профессиональное обучение</v>
      </c>
      <c r="K387" s="53" t="str">
        <f>CONCATENATE(C387," (",G387," ч.)",)&amp;IF(D387="ПО"," "&amp;CHOOSE(MATCH(E387,{"ПП","ПО","ПК","ППЗ"},0),"-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служащих")&amp;IF(AND(D387="ПО",H387&lt;&gt;"")," ("&amp;H387&amp;")",""),IF(D387="ДПО"," "&amp;IF(E387="ПК","- повышение квалификации",IF(E387="ПП","- профессиональная переподготовка","")),IF(D387="курсы"," - программа обучения","")))</f>
        <v>Монтажник по монтажу стальных и железобетонных конструкций (90 ч.) - повышение квалификации рабочих и служащих (3-7 разряд)</v>
      </c>
      <c r="L387" s="48" t="str">
        <f t="shared" si="45"/>
        <v>Повышение квалификации рабочих и служащих</v>
      </c>
      <c r="M387" s="57" t="s">
        <v>1715</v>
      </c>
      <c r="N387" s="58">
        <v>22</v>
      </c>
    </row>
    <row r="388" spans="1:14" x14ac:dyDescent="0.35">
      <c r="A388" s="39" t="s">
        <v>413</v>
      </c>
      <c r="B388" s="54" t="s">
        <v>412</v>
      </c>
      <c r="C388" s="43" t="s">
        <v>414</v>
      </c>
      <c r="D388" s="52" t="s">
        <v>8</v>
      </c>
      <c r="E388" s="52" t="s">
        <v>12</v>
      </c>
      <c r="F388" s="52" t="str">
        <f t="shared" si="43"/>
        <v>ПП</v>
      </c>
      <c r="G388" s="45">
        <v>144</v>
      </c>
      <c r="H388" s="45" t="s">
        <v>1678</v>
      </c>
      <c r="I388" s="52" t="str">
        <f t="shared" si="49"/>
        <v>2-3</v>
      </c>
      <c r="J388" s="53" t="str">
        <f t="shared" si="44"/>
        <v>Профессиональное обучение</v>
      </c>
      <c r="K388" s="53" t="str">
        <f>CONCATENATE(C388," (",G388," ч.)",)&amp;IF(D388="ПО"," "&amp;CHOOSE(MATCH(E388,{"ПП","ПО","ПК","ППЗ"},0),"-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служащих")&amp;IF(AND(D388="ПО",H388&lt;&gt;"")," ("&amp;H388&amp;")",""),IF(D388="ДПО"," "&amp;IF(E388="ПК","- повышение квалификации",IF(E388="ПП","- профессиональная переподготовка","")),IF(D388="курсы"," - программа обучения","")))</f>
        <v>Монтажник санитарно-технических систем и оборудования (144 ч.) - профессиональная переподготовка рабочих и служащих (2-3 разряд)</v>
      </c>
      <c r="L388" s="48" t="str">
        <f t="shared" si="45"/>
        <v>Профессиональная переподготовка рабочих и служащих</v>
      </c>
      <c r="M388" s="57" t="s">
        <v>1715</v>
      </c>
      <c r="N388" s="58">
        <v>22</v>
      </c>
    </row>
    <row r="389" spans="1:14" x14ac:dyDescent="0.35">
      <c r="A389" s="39" t="s">
        <v>416</v>
      </c>
      <c r="B389" s="54" t="s">
        <v>415</v>
      </c>
      <c r="C389" s="43" t="s">
        <v>414</v>
      </c>
      <c r="D389" s="52" t="s">
        <v>8</v>
      </c>
      <c r="E389" s="52" t="s">
        <v>9</v>
      </c>
      <c r="F389" s="52" t="str">
        <f t="shared" si="43"/>
        <v>ПК</v>
      </c>
      <c r="G389" s="45">
        <v>72</v>
      </c>
      <c r="H389" s="45" t="s">
        <v>1684</v>
      </c>
      <c r="I389" s="52" t="str">
        <f t="shared" si="49"/>
        <v>4-6</v>
      </c>
      <c r="J389" s="53" t="str">
        <f t="shared" si="44"/>
        <v>Профессиональное обучение</v>
      </c>
      <c r="K389" s="53" t="str">
        <f>CONCATENATE(C389," (",G389," ч.)",)&amp;IF(D389="ПО"," "&amp;CHOOSE(MATCH(E389,{"ПП","ПО","ПК","ППЗ"},0),"-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служащих")&amp;IF(AND(D389="ПО",H389&lt;&gt;"")," ("&amp;H389&amp;")",""),IF(D389="ДПО"," "&amp;IF(E389="ПК","- повышение квалификации",IF(E389="ПП","- профессиональная переподготовка","")),IF(D389="курсы"," - программа обучения","")))</f>
        <v>Монтажник санитарно-технических систем и оборудования (72 ч.) - повышение квалификации рабочих и служащих (4-6 разряд)</v>
      </c>
      <c r="L389" s="48" t="str">
        <f t="shared" si="45"/>
        <v>Повышение квалификации рабочих и служащих</v>
      </c>
      <c r="M389" s="57" t="s">
        <v>1715</v>
      </c>
      <c r="N389" s="58">
        <v>22</v>
      </c>
    </row>
    <row r="390" spans="1:14" x14ac:dyDescent="0.35">
      <c r="A390" s="39" t="s">
        <v>418</v>
      </c>
      <c r="B390" s="54" t="s">
        <v>417</v>
      </c>
      <c r="C390" s="43" t="s">
        <v>414</v>
      </c>
      <c r="D390" s="52" t="s">
        <v>8</v>
      </c>
      <c r="E390" s="52" t="s">
        <v>15</v>
      </c>
      <c r="F390" s="52" t="str">
        <f t="shared" si="43"/>
        <v>ППЗ</v>
      </c>
      <c r="G390" s="45">
        <v>8</v>
      </c>
      <c r="H390" s="45"/>
      <c r="I390" s="52" t="str">
        <f t="shared" si="49"/>
        <v/>
      </c>
      <c r="J390" s="53" t="str">
        <f t="shared" si="44"/>
        <v>Профессиональное обучение</v>
      </c>
      <c r="K390" s="53" t="str">
        <f>CONCATENATE(C390," (",G390," ч.)",)&amp;IF(D390="ПО"," "&amp;CHOOSE(MATCH(E390,{"ПП","ПО","ПК","ППЗ"},0),"-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служащих")&amp;IF(AND(D390="ПО",H390&lt;&gt;"")," ("&amp;H390&amp;")",""),IF(D390="ДПО"," "&amp;IF(E390="ПК","- повышение квалификации",IF(E390="ПП","- профессиональная переподготовка","")),IF(D390="курсы"," - программа обучения","")))</f>
        <v>Монтажник санитарно-технических систем и оборудования (8 ч.) - периодическая проверка знаний рабочих и служащих</v>
      </c>
      <c r="L390" s="48" t="str">
        <f t="shared" si="45"/>
        <v>Периодическая проверка знаний рабочих и служащих</v>
      </c>
      <c r="M390" s="57" t="s">
        <v>1715</v>
      </c>
      <c r="N390" s="58">
        <v>22</v>
      </c>
    </row>
    <row r="391" spans="1:14" x14ac:dyDescent="0.35">
      <c r="A391" s="39" t="s">
        <v>1434</v>
      </c>
      <c r="B391" s="54" t="s">
        <v>1433</v>
      </c>
      <c r="C391" s="43" t="s">
        <v>1432</v>
      </c>
      <c r="D391" s="52" t="s">
        <v>8</v>
      </c>
      <c r="E391" s="52" t="s">
        <v>12</v>
      </c>
      <c r="F391" s="52" t="str">
        <f t="shared" si="43"/>
        <v>ПП</v>
      </c>
      <c r="G391" s="45">
        <v>144</v>
      </c>
      <c r="H391" s="45"/>
      <c r="I391" s="52" t="str">
        <f t="shared" si="49"/>
        <v/>
      </c>
      <c r="J391" s="53" t="str">
        <f t="shared" si="44"/>
        <v>Профессиональное обучение</v>
      </c>
      <c r="K391" s="53" t="str">
        <f>CONCATENATE(C391," (",G391," ч.)",)&amp;IF(D391="ПО"," "&amp;CHOOSE(MATCH(E391,{"ПП","ПО","ПК","ППЗ"},0),"-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служащих")&amp;IF(AND(D391="ПО",H391&lt;&gt;"")," ("&amp;H391&amp;")",""),IF(D391="ДПО"," "&amp;IF(E391="ПК","- повышение квалификации",IF(E391="ПП","- профессиональная переподготовка","")),IF(D391="курсы"," - программа обучения","")))</f>
        <v>Монтажник связи-спайщик (144 ч.) - профессиональная переподготовка рабочих и служащих</v>
      </c>
      <c r="L391" s="48" t="str">
        <f t="shared" si="45"/>
        <v>Профессиональная переподготовка рабочих и служащих</v>
      </c>
      <c r="M391" s="57" t="s">
        <v>1715</v>
      </c>
      <c r="N391" s="58">
        <v>22</v>
      </c>
    </row>
    <row r="392" spans="1:14" x14ac:dyDescent="0.35">
      <c r="A392" s="39" t="s">
        <v>1431</v>
      </c>
      <c r="B392" s="54" t="s">
        <v>1430</v>
      </c>
      <c r="C392" s="43" t="s">
        <v>1432</v>
      </c>
      <c r="D392" s="52" t="s">
        <v>8</v>
      </c>
      <c r="E392" s="52" t="s">
        <v>8</v>
      </c>
      <c r="F392" s="52" t="str">
        <f t="shared" si="43"/>
        <v>ПО</v>
      </c>
      <c r="G392" s="45">
        <v>160</v>
      </c>
      <c r="H392" s="45"/>
      <c r="I392" s="52" t="str">
        <f t="shared" si="49"/>
        <v/>
      </c>
      <c r="J392" s="53" t="str">
        <f t="shared" si="44"/>
        <v>Профессиональное обучение</v>
      </c>
      <c r="K392" s="53" t="str">
        <f>CONCATENATE(C392," (",G392," ч.)",)&amp;IF(D392="ПО"," "&amp;CHOOSE(MATCH(E392,{"ПП","ПО","ПК","ППЗ"},0),"-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служащих")&amp;IF(AND(D392="ПО",H392&lt;&gt;"")," ("&amp;H392&amp;")",""),IF(D392="ДПО"," "&amp;IF(E392="ПК","- повышение квалификации",IF(E392="ПП","- профессиональная переподготовка","")),IF(D392="курсы"," - программа обучения","")))</f>
        <v>Монтажник связи-спайщик (160 ч.) - профессиональная подготовка рабочих и служащих</v>
      </c>
      <c r="L392" s="48" t="str">
        <f t="shared" si="45"/>
        <v>Профессиональная подготовка рабочих и служащих</v>
      </c>
      <c r="M392" s="57" t="s">
        <v>1715</v>
      </c>
      <c r="N392" s="58">
        <v>22</v>
      </c>
    </row>
    <row r="393" spans="1:14" x14ac:dyDescent="0.35">
      <c r="A393" s="39" t="s">
        <v>1436</v>
      </c>
      <c r="B393" s="54" t="s">
        <v>1435</v>
      </c>
      <c r="C393" s="43" t="s">
        <v>1432</v>
      </c>
      <c r="D393" s="52" t="s">
        <v>8</v>
      </c>
      <c r="E393" s="52" t="s">
        <v>9</v>
      </c>
      <c r="F393" s="52" t="str">
        <f t="shared" si="43"/>
        <v>ПК</v>
      </c>
      <c r="G393" s="45">
        <v>72</v>
      </c>
      <c r="H393" s="45"/>
      <c r="I393" s="52" t="str">
        <f t="shared" si="49"/>
        <v/>
      </c>
      <c r="J393" s="53" t="str">
        <f t="shared" si="44"/>
        <v>Профессиональное обучение</v>
      </c>
      <c r="K393" s="53" t="str">
        <f>CONCATENATE(C393," (",G393," ч.)",)&amp;IF(D393="ПО"," "&amp;CHOOSE(MATCH(E393,{"ПП","ПО","ПК","ППЗ"},0),"-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служащих")&amp;IF(AND(D393="ПО",H393&lt;&gt;"")," ("&amp;H393&amp;")",""),IF(D393="ДПО"," "&amp;IF(E393="ПК","- повышение квалификации",IF(E393="ПП","- профессиональная переподготовка","")),IF(D393="курсы"," - программа обучения","")))</f>
        <v>Монтажник связи-спайщик (72 ч.) - повышение квалификации рабочих и служащих</v>
      </c>
      <c r="L393" s="48" t="str">
        <f t="shared" si="45"/>
        <v>Повышение квалификации рабочих и служащих</v>
      </c>
      <c r="M393" s="57" t="s">
        <v>1715</v>
      </c>
      <c r="N393" s="58">
        <v>22</v>
      </c>
    </row>
    <row r="394" spans="1:14" x14ac:dyDescent="0.35">
      <c r="A394" s="39" t="s">
        <v>1438</v>
      </c>
      <c r="B394" s="54" t="s">
        <v>1437</v>
      </c>
      <c r="C394" s="43" t="s">
        <v>1432</v>
      </c>
      <c r="D394" s="52" t="s">
        <v>8</v>
      </c>
      <c r="E394" s="52" t="s">
        <v>15</v>
      </c>
      <c r="F394" s="52" t="str">
        <f t="shared" si="43"/>
        <v>ППЗ</v>
      </c>
      <c r="G394" s="45">
        <v>8</v>
      </c>
      <c r="H394" s="45"/>
      <c r="I394" s="52" t="str">
        <f t="shared" si="49"/>
        <v/>
      </c>
      <c r="J394" s="53" t="str">
        <f t="shared" si="44"/>
        <v>Профессиональное обучение</v>
      </c>
      <c r="K394" s="53" t="str">
        <f>CONCATENATE(C394," (",G394," ч.)",)&amp;IF(D394="ПО"," "&amp;CHOOSE(MATCH(E394,{"ПП","ПО","ПК","ППЗ"},0),"-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служащих")&amp;IF(AND(D394="ПО",H394&lt;&gt;"")," ("&amp;H394&amp;")",""),IF(D394="ДПО"," "&amp;IF(E394="ПК","- повышение квалификации",IF(E394="ПП","- профессиональная переподготовка","")),IF(D394="курсы"," - программа обучения","")))</f>
        <v>Монтажник связи-спайщик (8 ч.) - периодическая проверка знаний рабочих и служащих</v>
      </c>
      <c r="L394" s="48" t="str">
        <f t="shared" si="45"/>
        <v>Периодическая проверка знаний рабочих и служащих</v>
      </c>
      <c r="M394" s="57" t="s">
        <v>1715</v>
      </c>
      <c r="N394" s="58">
        <v>22</v>
      </c>
    </row>
    <row r="395" spans="1:14" x14ac:dyDescent="0.35">
      <c r="A395" s="39" t="s">
        <v>426</v>
      </c>
      <c r="B395" s="54" t="s">
        <v>425</v>
      </c>
      <c r="C395" s="43" t="s">
        <v>421</v>
      </c>
      <c r="D395" s="52" t="s">
        <v>8</v>
      </c>
      <c r="E395" s="52" t="s">
        <v>9</v>
      </c>
      <c r="F395" s="52" t="str">
        <f t="shared" si="43"/>
        <v>ПК</v>
      </c>
      <c r="G395" s="45" t="s">
        <v>76</v>
      </c>
      <c r="H395" s="45" t="s">
        <v>1688</v>
      </c>
      <c r="I395" s="52" t="str">
        <f t="shared" si="49"/>
        <v>4</v>
      </c>
      <c r="J395" s="53" t="str">
        <f t="shared" si="44"/>
        <v>Профессиональное обучение</v>
      </c>
      <c r="K395" s="53" t="str">
        <f>CONCATENATE(C395," (",G395," ч.)",)&amp;IF(D395="ПО"," "&amp;CHOOSE(MATCH(E395,{"ПП","ПО","ПК","ППЗ"},0),"-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служащих")&amp;IF(AND(D395="ПО",H395&lt;&gt;"")," ("&amp;H395&amp;")",""),IF(D395="ДПО"," "&amp;IF(E395="ПК","- повышение квалификации",IF(E395="ПП","- профессиональная переподготовка","")),IF(D395="курсы"," - программа обучения","")))</f>
        <v>Монтажник строительных лесов и подмостей (160 ч.) - повышение квалификации рабочих и служащих (4 разряд)</v>
      </c>
      <c r="L395" s="48" t="str">
        <f t="shared" si="45"/>
        <v>Повышение квалификации рабочих и служащих</v>
      </c>
      <c r="M395" s="57" t="s">
        <v>1715</v>
      </c>
      <c r="N395" s="58">
        <v>22</v>
      </c>
    </row>
    <row r="396" spans="1:14" x14ac:dyDescent="0.35">
      <c r="A396" s="39" t="s">
        <v>420</v>
      </c>
      <c r="B396" s="54" t="s">
        <v>419</v>
      </c>
      <c r="C396" s="43" t="s">
        <v>421</v>
      </c>
      <c r="D396" s="52" t="s">
        <v>8</v>
      </c>
      <c r="E396" s="52" t="s">
        <v>12</v>
      </c>
      <c r="F396" s="52" t="str">
        <f t="shared" si="43"/>
        <v>ПП</v>
      </c>
      <c r="G396" s="45" t="s">
        <v>76</v>
      </c>
      <c r="H396" s="45" t="s">
        <v>1678</v>
      </c>
      <c r="I396" s="52" t="str">
        <f t="shared" si="49"/>
        <v>2-3</v>
      </c>
      <c r="J396" s="53" t="str">
        <f t="shared" si="44"/>
        <v>Профессиональное обучение</v>
      </c>
      <c r="K396" s="53" t="str">
        <f>CONCATENATE(C396," (",G396," ч.)",)&amp;IF(D396="ПО"," "&amp;CHOOSE(MATCH(E396,{"ПП","ПО","ПК","ППЗ"},0),"-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служащих")&amp;IF(AND(D396="ПО",H396&lt;&gt;"")," ("&amp;H396&amp;")",""),IF(D396="ДПО"," "&amp;IF(E396="ПК","- повышение квалификации",IF(E396="ПП","- профессиональная переподготовка","")),IF(D396="курсы"," - программа обучения","")))</f>
        <v>Монтажник строительных лесов и подмостей (160 ч.) - профессиональная переподготовка рабочих и служащих (2-3 разряд)</v>
      </c>
      <c r="L396" s="48" t="str">
        <f t="shared" si="45"/>
        <v>Профессиональная переподготовка рабочих и служащих</v>
      </c>
      <c r="M396" s="57" t="s">
        <v>1715</v>
      </c>
      <c r="N396" s="58">
        <v>22</v>
      </c>
    </row>
    <row r="397" spans="1:14" x14ac:dyDescent="0.35">
      <c r="A397" s="39" t="s">
        <v>423</v>
      </c>
      <c r="B397" s="54" t="s">
        <v>422</v>
      </c>
      <c r="C397" s="43" t="s">
        <v>421</v>
      </c>
      <c r="D397" s="52" t="s">
        <v>8</v>
      </c>
      <c r="E397" s="52" t="s">
        <v>8</v>
      </c>
      <c r="F397" s="52" t="str">
        <f t="shared" si="43"/>
        <v>ПО</v>
      </c>
      <c r="G397" s="45" t="s">
        <v>424</v>
      </c>
      <c r="H397" s="45" t="s">
        <v>1672</v>
      </c>
      <c r="I397" s="52" t="str">
        <f t="shared" si="49"/>
        <v>2</v>
      </c>
      <c r="J397" s="53" t="str">
        <f t="shared" si="44"/>
        <v>Профессиональное обучение</v>
      </c>
      <c r="K397" s="53" t="str">
        <f>CONCATENATE(C397," (",G397," ч.)",)&amp;IF(D397="ПО"," "&amp;CHOOSE(MATCH(E397,{"ПП","ПО","ПК","ППЗ"},0),"-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служащих")&amp;IF(AND(D397="ПО",H397&lt;&gt;"")," ("&amp;H397&amp;")",""),IF(D397="ДПО"," "&amp;IF(E397="ПК","- повышение квалификации",IF(E397="ПП","- профессиональная переподготовка","")),IF(D397="курсы"," - программа обучения","")))</f>
        <v>Монтажник строительных лесов и подмостей (218 ч.) - профессиональная подготовка рабочих и служащих (2 разряд)</v>
      </c>
      <c r="L397" s="48" t="str">
        <f t="shared" si="45"/>
        <v>Профессиональная подготовка рабочих и служащих</v>
      </c>
      <c r="M397" s="57" t="s">
        <v>1715</v>
      </c>
      <c r="N397" s="58">
        <v>22</v>
      </c>
    </row>
    <row r="398" spans="1:14" x14ac:dyDescent="0.35">
      <c r="A398" s="39" t="s">
        <v>428</v>
      </c>
      <c r="B398" s="54" t="s">
        <v>427</v>
      </c>
      <c r="C398" s="43" t="s">
        <v>421</v>
      </c>
      <c r="D398" s="52" t="s">
        <v>8</v>
      </c>
      <c r="E398" s="52" t="s">
        <v>15</v>
      </c>
      <c r="F398" s="52" t="str">
        <f t="shared" si="43"/>
        <v>ППЗ</v>
      </c>
      <c r="G398" s="45">
        <v>8</v>
      </c>
      <c r="H398" s="45"/>
      <c r="I398" s="52" t="str">
        <f t="shared" si="49"/>
        <v/>
      </c>
      <c r="J398" s="53" t="str">
        <f t="shared" si="44"/>
        <v>Профессиональное обучение</v>
      </c>
      <c r="K398" s="53" t="str">
        <f>CONCATENATE(C398," (",G398," ч.)",)&amp;IF(D398="ПО"," "&amp;CHOOSE(MATCH(E398,{"ПП","ПО","ПК","ППЗ"},0),"-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служащих")&amp;IF(AND(D398="ПО",H398&lt;&gt;"")," ("&amp;H398&amp;")",""),IF(D398="ДПО"," "&amp;IF(E398="ПК","- повышение квалификации",IF(E398="ПП","- профессиональная переподготовка","")),IF(D398="курсы"," - программа обучения","")))</f>
        <v>Монтажник строительных лесов и подмостей (8 ч.) - периодическая проверка знаний рабочих и служащих</v>
      </c>
      <c r="L398" s="48" t="str">
        <f t="shared" si="45"/>
        <v>Периодическая проверка знаний рабочих и служащих</v>
      </c>
      <c r="M398" s="57" t="s">
        <v>1715</v>
      </c>
      <c r="N398" s="58">
        <v>22</v>
      </c>
    </row>
    <row r="399" spans="1:14" x14ac:dyDescent="0.35">
      <c r="A399" s="39" t="s">
        <v>931</v>
      </c>
      <c r="B399" s="54" t="s">
        <v>930</v>
      </c>
      <c r="C399" s="43" t="s">
        <v>932</v>
      </c>
      <c r="D399" s="52" t="s">
        <v>8</v>
      </c>
      <c r="E399" s="52" t="s">
        <v>12</v>
      </c>
      <c r="F399" s="52" t="str">
        <f t="shared" si="43"/>
        <v>ПП</v>
      </c>
      <c r="G399" s="45" t="s">
        <v>106</v>
      </c>
      <c r="H399" s="45" t="s">
        <v>1678</v>
      </c>
      <c r="I399" s="52" t="str">
        <f t="shared" si="49"/>
        <v>2-3</v>
      </c>
      <c r="J399" s="53" t="str">
        <f t="shared" si="44"/>
        <v>Профессиональное обучение</v>
      </c>
      <c r="K399" s="53" t="str">
        <f>CONCATENATE(C399," (",G399," ч.)",)&amp;IF(D399="ПО"," "&amp;CHOOSE(MATCH(E399,{"ПП","ПО","ПК","ППЗ"},0),"-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служащих")&amp;IF(AND(D399="ПО",H399&lt;&gt;"")," ("&amp;H399&amp;")",""),IF(D399="ДПО"," "&amp;IF(E399="ПК","- повышение квалификации",IF(E399="ПП","- профессиональная переподготовка","")),IF(D399="курсы"," - программа обучения","")))</f>
        <v>Монтер пути (144 ч.) - профессиональная переподготовка рабочих и служащих (2-3 разряд)</v>
      </c>
      <c r="L399" s="48" t="str">
        <f t="shared" si="45"/>
        <v>Профессиональная переподготовка рабочих и служащих</v>
      </c>
      <c r="M399" s="57" t="s">
        <v>1715</v>
      </c>
      <c r="N399" s="58">
        <v>22</v>
      </c>
    </row>
    <row r="400" spans="1:14" x14ac:dyDescent="0.35">
      <c r="A400" s="39" t="s">
        <v>934</v>
      </c>
      <c r="B400" s="54" t="s">
        <v>933</v>
      </c>
      <c r="C400" s="43" t="s">
        <v>932</v>
      </c>
      <c r="D400" s="52" t="s">
        <v>8</v>
      </c>
      <c r="E400" s="52" t="s">
        <v>9</v>
      </c>
      <c r="F400" s="52" t="str">
        <f t="shared" si="43"/>
        <v>ПК</v>
      </c>
      <c r="G400" s="45" t="s">
        <v>111</v>
      </c>
      <c r="H400" s="45" t="s">
        <v>1684</v>
      </c>
      <c r="I400" s="52" t="str">
        <f t="shared" si="49"/>
        <v>4-6</v>
      </c>
      <c r="J400" s="53" t="str">
        <f t="shared" si="44"/>
        <v>Профессиональное обучение</v>
      </c>
      <c r="K400" s="53" t="str">
        <f>CONCATENATE(C400," (",G400," ч.)",)&amp;IF(D400="ПО"," "&amp;CHOOSE(MATCH(E400,{"ПП","ПО","ПК","ППЗ"},0),"-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служащих")&amp;IF(AND(D400="ПО",H400&lt;&gt;"")," ("&amp;H400&amp;")",""),IF(D400="ДПО"," "&amp;IF(E400="ПК","- повышение квалификации",IF(E400="ПП","- профессиональная переподготовка","")),IF(D400="курсы"," - программа обучения","")))</f>
        <v>Монтер пути (72 ч.) - повышение квалификации рабочих и служащих (4-6 разряд)</v>
      </c>
      <c r="L400" s="48" t="str">
        <f t="shared" si="45"/>
        <v>Повышение квалификации рабочих и служащих</v>
      </c>
      <c r="M400" s="57" t="s">
        <v>1715</v>
      </c>
      <c r="N400" s="58">
        <v>22</v>
      </c>
    </row>
    <row r="401" spans="1:14" x14ac:dyDescent="0.35">
      <c r="A401" s="39" t="s">
        <v>433</v>
      </c>
      <c r="B401" s="54" t="s">
        <v>432</v>
      </c>
      <c r="C401" s="43" t="s">
        <v>431</v>
      </c>
      <c r="D401" s="52" t="s">
        <v>8</v>
      </c>
      <c r="E401" s="52" t="s">
        <v>9</v>
      </c>
      <c r="F401" s="52" t="str">
        <f t="shared" si="43"/>
        <v>ПК</v>
      </c>
      <c r="G401" s="45">
        <v>40</v>
      </c>
      <c r="H401" s="45" t="s">
        <v>1700</v>
      </c>
      <c r="I401" s="54">
        <v>2</v>
      </c>
      <c r="J401" s="53" t="str">
        <f t="shared" si="44"/>
        <v>Профессиональное обучение</v>
      </c>
      <c r="K401" s="53" t="str">
        <f>CONCATENATE(C401," (",G401," ч.)",)&amp;IF(D401="ПО"," "&amp;CHOOSE(MATCH(E401,{"ПП","ПО","ПК","ППЗ"},0),"-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служащих")&amp;IF(AND(D401="ПО",H401&lt;&gt;"")," ("&amp;H401&amp;")",""),IF(D401="ДПО"," "&amp;IF(E401="ПК","- повышение квалификации",IF(E401="ПП","- профессиональная переподготовка","")),IF(D401="курсы"," - программа обучения","")))</f>
        <v>Моторист пожарной мотопомпы (40 ч.) - повышение квалификации рабочих и служащих (2 класс)</v>
      </c>
      <c r="L401" s="48" t="str">
        <f t="shared" si="45"/>
        <v>Повышение квалификации рабочих и служащих</v>
      </c>
      <c r="M401" s="57" t="s">
        <v>1715</v>
      </c>
      <c r="N401" s="58">
        <v>22</v>
      </c>
    </row>
    <row r="402" spans="1:14" x14ac:dyDescent="0.35">
      <c r="A402" s="39" t="s">
        <v>435</v>
      </c>
      <c r="B402" s="54" t="s">
        <v>434</v>
      </c>
      <c r="C402" s="43" t="s">
        <v>431</v>
      </c>
      <c r="D402" s="52" t="s">
        <v>8</v>
      </c>
      <c r="E402" s="52" t="s">
        <v>15</v>
      </c>
      <c r="F402" s="52" t="str">
        <f t="shared" ref="F402:F465" si="50">E402</f>
        <v>ППЗ</v>
      </c>
      <c r="G402" s="45">
        <v>8</v>
      </c>
      <c r="H402" s="45"/>
      <c r="I402" s="52" t="str">
        <f>SUBSTITUTE(SUBSTITUTE(H402," разряд",""),"разряд","")</f>
        <v/>
      </c>
      <c r="J402" s="53" t="str">
        <f t="shared" ref="J402:J465" si="51">IF(D402="ПО","Профессиональное обучение",IF(D402="курсы","Программа обучения",IF(D402="ДПО",IF(E402="ПК","Повышение квалификации",IF(E402="ПП","Профессиональная переподготовка","")),"")))</f>
        <v>Профессиональное обучение</v>
      </c>
      <c r="K402" s="53" t="str">
        <f>CONCATENATE(C402," (",G402," ч.)",)&amp;IF(D402="ПО"," "&amp;CHOOSE(MATCH(E402,{"ПП","ПО","ПК","ППЗ"},0),"-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служащих")&amp;IF(AND(D402="ПО",H402&lt;&gt;"")," ("&amp;H402&amp;")",""),IF(D402="ДПО"," "&amp;IF(E402="ПК","- повышение квалификации",IF(E402="ПП","- профессиональная переподготовка","")),IF(D402="курсы"," - программа обучения","")))</f>
        <v>Моторист пожарной мотопомпы (8 ч.) - периодическая проверка знаний рабочих и служащих</v>
      </c>
      <c r="L402" s="48" t="str">
        <f t="shared" ref="L402:L465" si="52">IF(D402="ПО",IF(E402="ПП","Профессиональная переподготовка рабочих и служащих",IF(E402="ПО","Профессиональная подготовка рабочих и служащих",IF(E402="ПК","Повышение квалификации рабочих и служащих",IF(E402="ППЗ","Периодическая проверка знаний рабочих и служащих","")))),IF(D402="курсы","Программа обучения",IF(D402="ДПО",IF(E402="ПК","Повышение квалификации",IF(E402="ПП","Профессиональная переподготовка","")),"")))</f>
        <v>Периодическая проверка знаний рабочих и служащих</v>
      </c>
      <c r="M402" s="57" t="s">
        <v>1715</v>
      </c>
      <c r="N402" s="58">
        <v>22</v>
      </c>
    </row>
    <row r="403" spans="1:14" x14ac:dyDescent="0.35">
      <c r="A403" s="39" t="s">
        <v>430</v>
      </c>
      <c r="B403" s="54" t="s">
        <v>429</v>
      </c>
      <c r="C403" s="43" t="s">
        <v>431</v>
      </c>
      <c r="D403" s="52" t="s">
        <v>8</v>
      </c>
      <c r="E403" s="52" t="s">
        <v>12</v>
      </c>
      <c r="F403" s="52" t="str">
        <f t="shared" si="50"/>
        <v>ПП</v>
      </c>
      <c r="G403" s="45">
        <v>80</v>
      </c>
      <c r="H403" s="45" t="s">
        <v>1700</v>
      </c>
      <c r="I403" s="54">
        <v>2</v>
      </c>
      <c r="J403" s="53" t="str">
        <f t="shared" si="51"/>
        <v>Профессиональное обучение</v>
      </c>
      <c r="K403" s="53" t="str">
        <f>CONCATENATE(C403," (",G403," ч.)",)&amp;IF(D403="ПО"," "&amp;CHOOSE(MATCH(E403,{"ПП","ПО","ПК","ППЗ"},0),"-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служащих")&amp;IF(AND(D403="ПО",H403&lt;&gt;"")," ("&amp;H403&amp;")",""),IF(D403="ДПО"," "&amp;IF(E403="ПК","- повышение квалификации",IF(E403="ПП","- профессиональная переподготовка","")),IF(D403="курсы"," - программа обучения","")))</f>
        <v>Моторист пожарной мотопомпы (80 ч.) - профессиональная переподготовка рабочих и служащих (2 класс)</v>
      </c>
      <c r="L403" s="48" t="str">
        <f t="shared" si="52"/>
        <v>Профессиональная переподготовка рабочих и служащих</v>
      </c>
      <c r="M403" s="57" t="s">
        <v>1715</v>
      </c>
      <c r="N403" s="58">
        <v>22</v>
      </c>
    </row>
    <row r="404" spans="1:14" x14ac:dyDescent="0.35">
      <c r="A404" s="39" t="s">
        <v>443</v>
      </c>
      <c r="B404" s="54" t="s">
        <v>442</v>
      </c>
      <c r="C404" s="43" t="s">
        <v>438</v>
      </c>
      <c r="D404" s="52" t="s">
        <v>8</v>
      </c>
      <c r="E404" s="52" t="s">
        <v>9</v>
      </c>
      <c r="F404" s="52" t="str">
        <f t="shared" si="50"/>
        <v>ПК</v>
      </c>
      <c r="G404" s="45" t="s">
        <v>189</v>
      </c>
      <c r="H404" s="45" t="s">
        <v>1681</v>
      </c>
      <c r="I404" s="52" t="str">
        <f t="shared" ref="I404:I467" si="53">SUBSTITUTE(SUBSTITUTE(H404," разряд",""),"разряд","")</f>
        <v>6</v>
      </c>
      <c r="J404" s="53" t="str">
        <f t="shared" si="51"/>
        <v>Профессиональное обучение</v>
      </c>
      <c r="K404" s="53" t="str">
        <f>CONCATENATE(C404," (",G404," ч.)",)&amp;IF(D404="ПО"," "&amp;CHOOSE(MATCH(E404,{"ПП","ПО","ПК","ППЗ"},0),"-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служащих")&amp;IF(AND(D404="ПО",H404&lt;&gt;"")," ("&amp;H404&amp;")",""),IF(D404="ДПО"," "&amp;IF(E404="ПК","- повышение квалификации",IF(E404="ПП","- профессиональная переподготовка","")),IF(D404="курсы"," - программа обучения","")))</f>
        <v>Моторист цементировочного агрегата  (120 ч.) - повышение квалификации рабочих и служащих (6 разряд)</v>
      </c>
      <c r="L404" s="48" t="str">
        <f t="shared" si="52"/>
        <v>Повышение квалификации рабочих и служащих</v>
      </c>
      <c r="M404" s="57" t="s">
        <v>1715</v>
      </c>
      <c r="N404" s="58">
        <v>22</v>
      </c>
    </row>
    <row r="405" spans="1:14" x14ac:dyDescent="0.35">
      <c r="A405" s="39" t="s">
        <v>437</v>
      </c>
      <c r="B405" s="54" t="s">
        <v>436</v>
      </c>
      <c r="C405" s="43" t="s">
        <v>438</v>
      </c>
      <c r="D405" s="52" t="s">
        <v>8</v>
      </c>
      <c r="E405" s="52" t="s">
        <v>12</v>
      </c>
      <c r="F405" s="52" t="str">
        <f t="shared" si="50"/>
        <v>ПП</v>
      </c>
      <c r="G405" s="45" t="s">
        <v>37</v>
      </c>
      <c r="H405" s="45" t="s">
        <v>1682</v>
      </c>
      <c r="I405" s="52" t="str">
        <f t="shared" si="53"/>
        <v>5</v>
      </c>
      <c r="J405" s="53" t="str">
        <f t="shared" si="51"/>
        <v>Профессиональное обучение</v>
      </c>
      <c r="K405" s="53" t="str">
        <f>CONCATENATE(C405," (",G405," ч.)",)&amp;IF(D405="ПО"," "&amp;CHOOSE(MATCH(E405,{"ПП","ПО","ПК","ППЗ"},0),"-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служащих")&amp;IF(AND(D405="ПО",H405&lt;&gt;"")," ("&amp;H405&amp;")",""),IF(D405="ДПО"," "&amp;IF(E405="ПК","- повышение квалификации",IF(E405="ПП","- профессиональная переподготовка","")),IF(D405="курсы"," - программа обучения","")))</f>
        <v>Моторист цементировочного агрегата  (200 ч.) - профессиональная переподготовка рабочих и служащих (5 разряд)</v>
      </c>
      <c r="L405" s="48" t="str">
        <f t="shared" si="52"/>
        <v>Профессиональная переподготовка рабочих и служащих</v>
      </c>
      <c r="M405" s="57" t="s">
        <v>1715</v>
      </c>
      <c r="N405" s="58">
        <v>22</v>
      </c>
    </row>
    <row r="406" spans="1:14" x14ac:dyDescent="0.35">
      <c r="A406" s="39" t="s">
        <v>440</v>
      </c>
      <c r="B406" s="54" t="s">
        <v>439</v>
      </c>
      <c r="C406" s="43" t="s">
        <v>438</v>
      </c>
      <c r="D406" s="52" t="s">
        <v>8</v>
      </c>
      <c r="E406" s="52" t="s">
        <v>8</v>
      </c>
      <c r="F406" s="52" t="str">
        <f t="shared" si="50"/>
        <v>ПО</v>
      </c>
      <c r="G406" s="45" t="s">
        <v>441</v>
      </c>
      <c r="H406" s="45" t="s">
        <v>1682</v>
      </c>
      <c r="I406" s="52" t="str">
        <f t="shared" si="53"/>
        <v>5</v>
      </c>
      <c r="J406" s="53" t="str">
        <f t="shared" si="51"/>
        <v>Профессиональное обучение</v>
      </c>
      <c r="K406" s="53" t="str">
        <f>CONCATENATE(C406," (",G406," ч.)",)&amp;IF(D406="ПО"," "&amp;CHOOSE(MATCH(E406,{"ПП","ПО","ПК","ППЗ"},0),"-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служащих")&amp;IF(AND(D406="ПО",H406&lt;&gt;"")," ("&amp;H406&amp;")",""),IF(D406="ДПО"," "&amp;IF(E406="ПК","- повышение квалификации",IF(E406="ПП","- профессиональная переподготовка","")),IF(D406="курсы"," - программа обучения","")))</f>
        <v>Моторист цементировочного агрегата  (340 ч.) - профессиональная подготовка рабочих и служащих (5 разряд)</v>
      </c>
      <c r="L406" s="48" t="str">
        <f t="shared" si="52"/>
        <v>Профессиональная подготовка рабочих и служащих</v>
      </c>
      <c r="M406" s="57" t="s">
        <v>1715</v>
      </c>
      <c r="N406" s="58">
        <v>22</v>
      </c>
    </row>
    <row r="407" spans="1:14" x14ac:dyDescent="0.35">
      <c r="A407" s="39" t="s">
        <v>445</v>
      </c>
      <c r="B407" s="54" t="s">
        <v>444</v>
      </c>
      <c r="C407" s="43" t="s">
        <v>438</v>
      </c>
      <c r="D407" s="52" t="s">
        <v>8</v>
      </c>
      <c r="E407" s="52" t="s">
        <v>15</v>
      </c>
      <c r="F407" s="52" t="str">
        <f t="shared" si="50"/>
        <v>ППЗ</v>
      </c>
      <c r="G407" s="45" t="s">
        <v>67</v>
      </c>
      <c r="H407" s="45"/>
      <c r="I407" s="52" t="str">
        <f t="shared" si="53"/>
        <v/>
      </c>
      <c r="J407" s="53" t="str">
        <f t="shared" si="51"/>
        <v>Профессиональное обучение</v>
      </c>
      <c r="K407" s="53" t="str">
        <f>CONCATENATE(C407," (",G407," ч.)",)&amp;IF(D407="ПО"," "&amp;CHOOSE(MATCH(E407,{"ПП","ПО","ПК","ППЗ"},0),"-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служащих")&amp;IF(AND(D407="ПО",H407&lt;&gt;"")," ("&amp;H407&amp;")",""),IF(D407="ДПО"," "&amp;IF(E407="ПК","- повышение квалификации",IF(E407="ПП","- профессиональная переподготовка","")),IF(D407="курсы"," - программа обучения","")))</f>
        <v>Моторист цементировочного агрегата  (8 ч.) - периодическая проверка знаний рабочих и служащих</v>
      </c>
      <c r="L407" s="48" t="str">
        <f t="shared" si="52"/>
        <v>Периодическая проверка знаний рабочих и служащих</v>
      </c>
      <c r="M407" s="57" t="s">
        <v>1715</v>
      </c>
      <c r="N407" s="58">
        <v>22</v>
      </c>
    </row>
    <row r="408" spans="1:14" x14ac:dyDescent="0.35">
      <c r="A408" s="39" t="s">
        <v>1443</v>
      </c>
      <c r="B408" s="54" t="s">
        <v>1442</v>
      </c>
      <c r="C408" s="43" t="s">
        <v>1441</v>
      </c>
      <c r="D408" s="52" t="s">
        <v>8</v>
      </c>
      <c r="E408" s="52" t="s">
        <v>12</v>
      </c>
      <c r="F408" s="52" t="str">
        <f t="shared" si="50"/>
        <v>ПП</v>
      </c>
      <c r="G408" s="45">
        <v>144</v>
      </c>
      <c r="H408" s="45"/>
      <c r="I408" s="52" t="str">
        <f t="shared" si="53"/>
        <v/>
      </c>
      <c r="J408" s="53" t="str">
        <f t="shared" si="51"/>
        <v>Профессиональное обучение</v>
      </c>
      <c r="K408" s="53" t="str">
        <f>CONCATENATE(C408," (",G408," ч.)",)&amp;IF(D408="ПО"," "&amp;CHOOSE(MATCH(E408,{"ПП","ПО","ПК","ППЗ"},0),"-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служащих")&amp;IF(AND(D408="ПО",H408&lt;&gt;"")," ("&amp;H408&amp;")",""),IF(D408="ДПО"," "&amp;IF(E408="ПК","- повышение квалификации",IF(E408="ПП","- профессиональная переподготовка","")),IF(D408="курсы"," - программа обучения","")))</f>
        <v>Наборщик стопоров (144 ч.) - профессиональная переподготовка рабочих и служащих</v>
      </c>
      <c r="L408" s="48" t="str">
        <f t="shared" si="52"/>
        <v>Профессиональная переподготовка рабочих и служащих</v>
      </c>
      <c r="M408" s="57" t="s">
        <v>1715</v>
      </c>
      <c r="N408" s="58">
        <v>22</v>
      </c>
    </row>
    <row r="409" spans="1:14" x14ac:dyDescent="0.35">
      <c r="A409" s="39" t="s">
        <v>1440</v>
      </c>
      <c r="B409" s="54" t="s">
        <v>1439</v>
      </c>
      <c r="C409" s="43" t="s">
        <v>1441</v>
      </c>
      <c r="D409" s="52" t="s">
        <v>8</v>
      </c>
      <c r="E409" s="52" t="s">
        <v>8</v>
      </c>
      <c r="F409" s="52" t="str">
        <f t="shared" si="50"/>
        <v>ПО</v>
      </c>
      <c r="G409" s="45">
        <v>160</v>
      </c>
      <c r="H409" s="45"/>
      <c r="I409" s="52" t="str">
        <f t="shared" si="53"/>
        <v/>
      </c>
      <c r="J409" s="53" t="str">
        <f t="shared" si="51"/>
        <v>Профессиональное обучение</v>
      </c>
      <c r="K409" s="53" t="str">
        <f>CONCATENATE(C409," (",G409," ч.)",)&amp;IF(D409="ПО"," "&amp;CHOOSE(MATCH(E409,{"ПП","ПО","ПК","ППЗ"},0),"-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служащих")&amp;IF(AND(D409="ПО",H409&lt;&gt;"")," ("&amp;H409&amp;")",""),IF(D409="ДПО"," "&amp;IF(E409="ПК","- повышение квалификации",IF(E409="ПП","- профессиональная переподготовка","")),IF(D409="курсы"," - программа обучения","")))</f>
        <v>Наборщик стопоров (160 ч.) - профессиональная подготовка рабочих и служащих</v>
      </c>
      <c r="L409" s="48" t="str">
        <f t="shared" si="52"/>
        <v>Профессиональная подготовка рабочих и служащих</v>
      </c>
      <c r="M409" s="57" t="s">
        <v>1715</v>
      </c>
      <c r="N409" s="58">
        <v>22</v>
      </c>
    </row>
    <row r="410" spans="1:14" x14ac:dyDescent="0.35">
      <c r="A410" s="39" t="s">
        <v>1445</v>
      </c>
      <c r="B410" s="54" t="s">
        <v>1444</v>
      </c>
      <c r="C410" s="43" t="s">
        <v>1441</v>
      </c>
      <c r="D410" s="52" t="s">
        <v>8</v>
      </c>
      <c r="E410" s="52" t="s">
        <v>9</v>
      </c>
      <c r="F410" s="52" t="str">
        <f t="shared" si="50"/>
        <v>ПК</v>
      </c>
      <c r="G410" s="45">
        <v>72</v>
      </c>
      <c r="H410" s="45"/>
      <c r="I410" s="52" t="str">
        <f t="shared" si="53"/>
        <v/>
      </c>
      <c r="J410" s="53" t="str">
        <f t="shared" si="51"/>
        <v>Профессиональное обучение</v>
      </c>
      <c r="K410" s="53" t="str">
        <f>CONCATENATE(C410," (",G410," ч.)",)&amp;IF(D410="ПО"," "&amp;CHOOSE(MATCH(E410,{"ПП","ПО","ПК","ППЗ"},0),"-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служащих")&amp;IF(AND(D410="ПО",H410&lt;&gt;"")," ("&amp;H410&amp;")",""),IF(D410="ДПО"," "&amp;IF(E410="ПК","- повышение квалификации",IF(E410="ПП","- профессиональная переподготовка","")),IF(D410="курсы"," - программа обучения","")))</f>
        <v>Наборщик стопоров (72 ч.) - повышение квалификации рабочих и служащих</v>
      </c>
      <c r="L410" s="48" t="str">
        <f t="shared" si="52"/>
        <v>Повышение квалификации рабочих и служащих</v>
      </c>
      <c r="M410" s="57" t="s">
        <v>1715</v>
      </c>
      <c r="N410" s="58">
        <v>22</v>
      </c>
    </row>
    <row r="411" spans="1:14" x14ac:dyDescent="0.35">
      <c r="A411" s="39" t="s">
        <v>1447</v>
      </c>
      <c r="B411" s="54" t="s">
        <v>1446</v>
      </c>
      <c r="C411" s="43" t="s">
        <v>1441</v>
      </c>
      <c r="D411" s="52" t="s">
        <v>8</v>
      </c>
      <c r="E411" s="52" t="s">
        <v>15</v>
      </c>
      <c r="F411" s="52" t="str">
        <f t="shared" si="50"/>
        <v>ППЗ</v>
      </c>
      <c r="G411" s="45">
        <v>8</v>
      </c>
      <c r="H411" s="45"/>
      <c r="I411" s="52" t="str">
        <f t="shared" si="53"/>
        <v/>
      </c>
      <c r="J411" s="53" t="str">
        <f t="shared" si="51"/>
        <v>Профессиональное обучение</v>
      </c>
      <c r="K411" s="53" t="str">
        <f>CONCATENATE(C411," (",G411," ч.)",)&amp;IF(D411="ПО"," "&amp;CHOOSE(MATCH(E411,{"ПП","ПО","ПК","ППЗ"},0),"-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служащих")&amp;IF(AND(D411="ПО",H411&lt;&gt;"")," ("&amp;H411&amp;")",""),IF(D411="ДПО"," "&amp;IF(E411="ПК","- повышение квалификации",IF(E411="ПП","- профессиональная переподготовка","")),IF(D411="курсы"," - программа обучения","")))</f>
        <v>Наборщик стопоров (8 ч.) - периодическая проверка знаний рабочих и служащих</v>
      </c>
      <c r="L411" s="48" t="str">
        <f t="shared" si="52"/>
        <v>Периодическая проверка знаний рабочих и служащих</v>
      </c>
      <c r="M411" s="57" t="s">
        <v>1715</v>
      </c>
      <c r="N411" s="58">
        <v>22</v>
      </c>
    </row>
    <row r="412" spans="1:14" x14ac:dyDescent="0.35">
      <c r="A412" s="39" t="s">
        <v>447</v>
      </c>
      <c r="B412" s="54" t="s">
        <v>446</v>
      </c>
      <c r="C412" s="43" t="s">
        <v>448</v>
      </c>
      <c r="D412" s="52" t="s">
        <v>8</v>
      </c>
      <c r="E412" s="52" t="s">
        <v>12</v>
      </c>
      <c r="F412" s="52" t="str">
        <f t="shared" si="50"/>
        <v>ПП</v>
      </c>
      <c r="G412" s="45">
        <v>144</v>
      </c>
      <c r="H412" s="45" t="s">
        <v>1688</v>
      </c>
      <c r="I412" s="52" t="str">
        <f t="shared" si="53"/>
        <v>4</v>
      </c>
      <c r="J412" s="53" t="str">
        <f t="shared" si="51"/>
        <v>Профессиональное обучение</v>
      </c>
      <c r="K412" s="53" t="str">
        <f>CONCATENATE(C412," (",G412," ч.)",)&amp;IF(D412="ПО"," "&amp;CHOOSE(MATCH(E412,{"ПП","ПО","ПК","ППЗ"},0),"-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служащих")&amp;IF(AND(D412="ПО",H412&lt;&gt;"")," ("&amp;H412&amp;")",""),IF(D412="ДПО"," "&amp;IF(E412="ПК","- повышение квалификации",IF(E412="ПП","- профессиональная переподготовка","")),IF(D412="курсы"," - программа обучения","")))</f>
        <v>Наладчик железнодорожно-строительных машин и механизмов (144 ч.) - профессиональная переподготовка рабочих и служащих (4 разряд)</v>
      </c>
      <c r="L412" s="48" t="str">
        <f t="shared" si="52"/>
        <v>Профессиональная переподготовка рабочих и служащих</v>
      </c>
      <c r="M412" s="57" t="s">
        <v>1715</v>
      </c>
      <c r="N412" s="58">
        <v>22</v>
      </c>
    </row>
    <row r="413" spans="1:14" x14ac:dyDescent="0.35">
      <c r="A413" s="39" t="s">
        <v>450</v>
      </c>
      <c r="B413" s="54" t="s">
        <v>449</v>
      </c>
      <c r="C413" s="43" t="s">
        <v>448</v>
      </c>
      <c r="D413" s="52" t="s">
        <v>8</v>
      </c>
      <c r="E413" s="52" t="s">
        <v>9</v>
      </c>
      <c r="F413" s="52" t="str">
        <f t="shared" si="50"/>
        <v>ПК</v>
      </c>
      <c r="G413" s="45">
        <v>72</v>
      </c>
      <c r="H413" s="45" t="s">
        <v>1682</v>
      </c>
      <c r="I413" s="52" t="str">
        <f t="shared" si="53"/>
        <v>5</v>
      </c>
      <c r="J413" s="53" t="str">
        <f t="shared" si="51"/>
        <v>Профессиональное обучение</v>
      </c>
      <c r="K413" s="53" t="str">
        <f>CONCATENATE(C413," (",G413," ч.)",)&amp;IF(D413="ПО"," "&amp;CHOOSE(MATCH(E413,{"ПП","ПО","ПК","ППЗ"},0),"-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служащих")&amp;IF(AND(D413="ПО",H413&lt;&gt;"")," ("&amp;H413&amp;")",""),IF(D413="ДПО"," "&amp;IF(E413="ПК","- повышение квалификации",IF(E413="ПП","- профессиональная переподготовка","")),IF(D413="курсы"," - программа обучения","")))</f>
        <v>Наладчик железнодорожно-строительных машин и механизмов (72 ч.) - повышение квалификации рабочих и служащих (5 разряд)</v>
      </c>
      <c r="L413" s="48" t="str">
        <f t="shared" si="52"/>
        <v>Повышение квалификации рабочих и служащих</v>
      </c>
      <c r="M413" s="57" t="s">
        <v>1715</v>
      </c>
      <c r="N413" s="58">
        <v>22</v>
      </c>
    </row>
    <row r="414" spans="1:14" x14ac:dyDescent="0.35">
      <c r="A414" s="39" t="s">
        <v>452</v>
      </c>
      <c r="B414" s="54" t="s">
        <v>451</v>
      </c>
      <c r="C414" s="43" t="s">
        <v>448</v>
      </c>
      <c r="D414" s="52" t="s">
        <v>8</v>
      </c>
      <c r="E414" s="52" t="s">
        <v>15</v>
      </c>
      <c r="F414" s="52" t="str">
        <f t="shared" si="50"/>
        <v>ППЗ</v>
      </c>
      <c r="G414" s="45">
        <v>8</v>
      </c>
      <c r="H414" s="45"/>
      <c r="I414" s="52" t="str">
        <f t="shared" si="53"/>
        <v/>
      </c>
      <c r="J414" s="53" t="str">
        <f t="shared" si="51"/>
        <v>Профессиональное обучение</v>
      </c>
      <c r="K414" s="53" t="str">
        <f>CONCATENATE(C414," (",G414," ч.)",)&amp;IF(D414="ПО"," "&amp;CHOOSE(MATCH(E414,{"ПП","ПО","ПК","ППЗ"},0),"-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служащих")&amp;IF(AND(D414="ПО",H414&lt;&gt;"")," ("&amp;H414&amp;")",""),IF(D414="ДПО"," "&amp;IF(E414="ПК","- повышение квалификации",IF(E414="ПП","- профессиональная переподготовка","")),IF(D414="курсы"," - программа обучения","")))</f>
        <v>Наладчик железнодорожно-строительных машин и механизмов (8 ч.) - периодическая проверка знаний рабочих и служащих</v>
      </c>
      <c r="L414" s="48" t="str">
        <f t="shared" si="52"/>
        <v>Периодическая проверка знаний рабочих и служащих</v>
      </c>
      <c r="M414" s="57" t="s">
        <v>1715</v>
      </c>
      <c r="N414" s="58">
        <v>22</v>
      </c>
    </row>
    <row r="415" spans="1:14" x14ac:dyDescent="0.35">
      <c r="A415" s="39" t="s">
        <v>454</v>
      </c>
      <c r="B415" s="54" t="s">
        <v>453</v>
      </c>
      <c r="C415" s="43" t="s">
        <v>455</v>
      </c>
      <c r="D415" s="52" t="s">
        <v>8</v>
      </c>
      <c r="E415" s="52" t="s">
        <v>12</v>
      </c>
      <c r="F415" s="52" t="str">
        <f t="shared" si="50"/>
        <v>ПП</v>
      </c>
      <c r="G415" s="45">
        <v>144</v>
      </c>
      <c r="H415" s="45" t="s">
        <v>1675</v>
      </c>
      <c r="I415" s="52" t="str">
        <f t="shared" si="53"/>
        <v>4-5</v>
      </c>
      <c r="J415" s="53" t="str">
        <f t="shared" si="51"/>
        <v>Профессиональное обучение</v>
      </c>
      <c r="K415" s="53" t="str">
        <f>CONCATENATE(C415," (",G415," ч.)",)&amp;IF(D415="ПО"," "&amp;CHOOSE(MATCH(E415,{"ПП","ПО","ПК","ППЗ"},0),"-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служащих")&amp;IF(AND(D415="ПО",H415&lt;&gt;"")," ("&amp;H415&amp;")",""),IF(D415="ДПО"," "&amp;IF(E415="ПК","- повышение квалификации",IF(E415="ПП","- профессиональная переподготовка","")),IF(D415="курсы"," - программа обучения","")))</f>
        <v>Наладчик контрольно-измерительных приборов и автоматики (144 ч.) - профессиональная переподготовка рабочих и служащих (4-5 разряд)</v>
      </c>
      <c r="L415" s="48" t="str">
        <f t="shared" si="52"/>
        <v>Профессиональная переподготовка рабочих и служащих</v>
      </c>
      <c r="M415" s="57" t="s">
        <v>1715</v>
      </c>
      <c r="N415" s="58">
        <v>22</v>
      </c>
    </row>
    <row r="416" spans="1:14" x14ac:dyDescent="0.35">
      <c r="A416" s="39" t="s">
        <v>457</v>
      </c>
      <c r="B416" s="54" t="s">
        <v>456</v>
      </c>
      <c r="C416" s="43" t="s">
        <v>455</v>
      </c>
      <c r="D416" s="52" t="s">
        <v>8</v>
      </c>
      <c r="E416" s="52" t="s">
        <v>9</v>
      </c>
      <c r="F416" s="52" t="str">
        <f t="shared" si="50"/>
        <v>ПК</v>
      </c>
      <c r="G416" s="45">
        <v>72</v>
      </c>
      <c r="H416" s="45" t="s">
        <v>1691</v>
      </c>
      <c r="I416" s="52" t="str">
        <f t="shared" si="53"/>
        <v>6-7</v>
      </c>
      <c r="J416" s="53" t="str">
        <f t="shared" si="51"/>
        <v>Профессиональное обучение</v>
      </c>
      <c r="K416" s="53" t="str">
        <f>CONCATENATE(C416," (",G416," ч.)",)&amp;IF(D416="ПО"," "&amp;CHOOSE(MATCH(E416,{"ПП","ПО","ПК","ППЗ"},0),"-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служащих")&amp;IF(AND(D416="ПО",H416&lt;&gt;"")," ("&amp;H416&amp;")",""),IF(D416="ДПО"," "&amp;IF(E416="ПК","- повышение квалификации",IF(E416="ПП","- профессиональная переподготовка","")),IF(D416="курсы"," - программа обучения","")))</f>
        <v>Наладчик контрольно-измерительных приборов и автоматики (72 ч.) - повышение квалификации рабочих и служащих (6-7 разряд)</v>
      </c>
      <c r="L416" s="48" t="str">
        <f t="shared" si="52"/>
        <v>Повышение квалификации рабочих и служащих</v>
      </c>
      <c r="M416" s="57" t="s">
        <v>1715</v>
      </c>
      <c r="N416" s="58">
        <v>22</v>
      </c>
    </row>
    <row r="417" spans="1:14" x14ac:dyDescent="0.35">
      <c r="A417" s="39" t="s">
        <v>459</v>
      </c>
      <c r="B417" s="54" t="s">
        <v>458</v>
      </c>
      <c r="C417" s="43" t="s">
        <v>455</v>
      </c>
      <c r="D417" s="52" t="s">
        <v>8</v>
      </c>
      <c r="E417" s="52" t="s">
        <v>15</v>
      </c>
      <c r="F417" s="52" t="str">
        <f t="shared" si="50"/>
        <v>ППЗ</v>
      </c>
      <c r="G417" s="45">
        <v>8</v>
      </c>
      <c r="H417" s="45"/>
      <c r="I417" s="52" t="str">
        <f t="shared" si="53"/>
        <v/>
      </c>
      <c r="J417" s="53" t="str">
        <f t="shared" si="51"/>
        <v>Профессиональное обучение</v>
      </c>
      <c r="K417" s="53" t="str">
        <f>CONCATENATE(C417," (",G417," ч.)",)&amp;IF(D417="ПО"," "&amp;CHOOSE(MATCH(E417,{"ПП","ПО","ПК","ППЗ"},0),"-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служащих")&amp;IF(AND(D417="ПО",H417&lt;&gt;"")," ("&amp;H417&amp;")",""),IF(D417="ДПО"," "&amp;IF(E417="ПК","- повышение квалификации",IF(E417="ПП","- профессиональная переподготовка","")),IF(D417="курсы"," - программа обучения","")))</f>
        <v>Наладчик контрольно-измерительных приборов и автоматики (8 ч.) - периодическая проверка знаний рабочих и служащих</v>
      </c>
      <c r="L417" s="48" t="str">
        <f t="shared" si="52"/>
        <v>Периодическая проверка знаний рабочих и служащих</v>
      </c>
      <c r="M417" s="57" t="s">
        <v>1715</v>
      </c>
      <c r="N417" s="58">
        <v>22</v>
      </c>
    </row>
    <row r="418" spans="1:14" x14ac:dyDescent="0.35">
      <c r="A418" s="39" t="s">
        <v>1452</v>
      </c>
      <c r="B418" s="54" t="s">
        <v>1451</v>
      </c>
      <c r="C418" s="43" t="s">
        <v>1450</v>
      </c>
      <c r="D418" s="52" t="s">
        <v>8</v>
      </c>
      <c r="E418" s="52" t="s">
        <v>12</v>
      </c>
      <c r="F418" s="52" t="str">
        <f t="shared" si="50"/>
        <v>ПП</v>
      </c>
      <c r="G418" s="45">
        <v>144</v>
      </c>
      <c r="H418" s="45"/>
      <c r="I418" s="52" t="str">
        <f t="shared" si="53"/>
        <v/>
      </c>
      <c r="J418" s="53" t="str">
        <f t="shared" si="51"/>
        <v>Профессиональное обучение</v>
      </c>
      <c r="K418" s="53" t="str">
        <f>CONCATENATE(C418," (",G418," ч.)",)&amp;IF(D418="ПО"," "&amp;CHOOSE(MATCH(E418,{"ПП","ПО","ПК","ППЗ"},0),"-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служащих")&amp;IF(AND(D418="ПО",H418&lt;&gt;"")," ("&amp;H418&amp;")",""),IF(D418="ДПО"," "&amp;IF(E418="ПК","- повышение квалификации",IF(E418="ПП","- профессиональная переподготовка","")),IF(D418="курсы"," - программа обучения","")))</f>
        <v>Наладчик кузнечно-прессового оборудования (144 ч.) - профессиональная переподготовка рабочих и служащих</v>
      </c>
      <c r="L418" s="48" t="str">
        <f t="shared" si="52"/>
        <v>Профессиональная переподготовка рабочих и служащих</v>
      </c>
      <c r="M418" s="57" t="s">
        <v>1715</v>
      </c>
      <c r="N418" s="58">
        <v>22</v>
      </c>
    </row>
    <row r="419" spans="1:14" x14ac:dyDescent="0.35">
      <c r="A419" s="39" t="s">
        <v>1449</v>
      </c>
      <c r="B419" s="54" t="s">
        <v>1448</v>
      </c>
      <c r="C419" s="43" t="s">
        <v>1450</v>
      </c>
      <c r="D419" s="52" t="s">
        <v>8</v>
      </c>
      <c r="E419" s="52" t="s">
        <v>8</v>
      </c>
      <c r="F419" s="52" t="str">
        <f t="shared" si="50"/>
        <v>ПО</v>
      </c>
      <c r="G419" s="45">
        <v>160</v>
      </c>
      <c r="H419" s="45"/>
      <c r="I419" s="52" t="str">
        <f t="shared" si="53"/>
        <v/>
      </c>
      <c r="J419" s="53" t="str">
        <f t="shared" si="51"/>
        <v>Профессиональное обучение</v>
      </c>
      <c r="K419" s="53" t="str">
        <f>CONCATENATE(C419," (",G419," ч.)",)&amp;IF(D419="ПО"," "&amp;CHOOSE(MATCH(E419,{"ПП","ПО","ПК","ППЗ"},0),"-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служащих")&amp;IF(AND(D419="ПО",H419&lt;&gt;"")," ("&amp;H419&amp;")",""),IF(D419="ДПО"," "&amp;IF(E419="ПК","- повышение квалификации",IF(E419="ПП","- профессиональная переподготовка","")),IF(D419="курсы"," - программа обучения","")))</f>
        <v>Наладчик кузнечно-прессового оборудования (160 ч.) - профессиональная подготовка рабочих и служащих</v>
      </c>
      <c r="L419" s="48" t="str">
        <f t="shared" si="52"/>
        <v>Профессиональная подготовка рабочих и служащих</v>
      </c>
      <c r="M419" s="57" t="s">
        <v>1715</v>
      </c>
      <c r="N419" s="58">
        <v>22</v>
      </c>
    </row>
    <row r="420" spans="1:14" x14ac:dyDescent="0.35">
      <c r="A420" s="39" t="s">
        <v>1454</v>
      </c>
      <c r="B420" s="54" t="s">
        <v>1453</v>
      </c>
      <c r="C420" s="43" t="s">
        <v>1450</v>
      </c>
      <c r="D420" s="52" t="s">
        <v>8</v>
      </c>
      <c r="E420" s="52" t="s">
        <v>9</v>
      </c>
      <c r="F420" s="52" t="str">
        <f t="shared" si="50"/>
        <v>ПК</v>
      </c>
      <c r="G420" s="45">
        <v>72</v>
      </c>
      <c r="H420" s="45"/>
      <c r="I420" s="52" t="str">
        <f t="shared" si="53"/>
        <v/>
      </c>
      <c r="J420" s="53" t="str">
        <f t="shared" si="51"/>
        <v>Профессиональное обучение</v>
      </c>
      <c r="K420" s="53" t="str">
        <f>CONCATENATE(C420," (",G420," ч.)",)&amp;IF(D420="ПО"," "&amp;CHOOSE(MATCH(E420,{"ПП","ПО","ПК","ППЗ"},0),"-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служащих")&amp;IF(AND(D420="ПО",H420&lt;&gt;"")," ("&amp;H420&amp;")",""),IF(D420="ДПО"," "&amp;IF(E420="ПК","- повышение квалификации",IF(E420="ПП","- профессиональная переподготовка","")),IF(D420="курсы"," - программа обучения","")))</f>
        <v>Наладчик кузнечно-прессового оборудования (72 ч.) - повышение квалификации рабочих и служащих</v>
      </c>
      <c r="L420" s="48" t="str">
        <f t="shared" si="52"/>
        <v>Повышение квалификации рабочих и служащих</v>
      </c>
      <c r="M420" s="57" t="s">
        <v>1715</v>
      </c>
      <c r="N420" s="58">
        <v>22</v>
      </c>
    </row>
    <row r="421" spans="1:14" x14ac:dyDescent="0.35">
      <c r="A421" s="39" t="s">
        <v>1456</v>
      </c>
      <c r="B421" s="54" t="s">
        <v>1455</v>
      </c>
      <c r="C421" s="43" t="s">
        <v>1450</v>
      </c>
      <c r="D421" s="52" t="s">
        <v>8</v>
      </c>
      <c r="E421" s="52" t="s">
        <v>15</v>
      </c>
      <c r="F421" s="52" t="str">
        <f t="shared" si="50"/>
        <v>ППЗ</v>
      </c>
      <c r="G421" s="45">
        <v>8</v>
      </c>
      <c r="H421" s="45"/>
      <c r="I421" s="52" t="str">
        <f t="shared" si="53"/>
        <v/>
      </c>
      <c r="J421" s="53" t="str">
        <f t="shared" si="51"/>
        <v>Профессиональное обучение</v>
      </c>
      <c r="K421" s="53" t="str">
        <f>CONCATENATE(C421," (",G421," ч.)",)&amp;IF(D421="ПО"," "&amp;CHOOSE(MATCH(E421,{"ПП","ПО","ПК","ППЗ"},0),"-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служащих")&amp;IF(AND(D421="ПО",H421&lt;&gt;"")," ("&amp;H421&amp;")",""),IF(D421="ДПО"," "&amp;IF(E421="ПК","- повышение квалификации",IF(E421="ПП","- профессиональная переподготовка","")),IF(D421="курсы"," - программа обучения","")))</f>
        <v>Наладчик кузнечно-прессового оборудования (8 ч.) - периодическая проверка знаний рабочих и служащих</v>
      </c>
      <c r="L421" s="48" t="str">
        <f t="shared" si="52"/>
        <v>Периодическая проверка знаний рабочих и служащих</v>
      </c>
      <c r="M421" s="57" t="s">
        <v>1715</v>
      </c>
      <c r="N421" s="58">
        <v>22</v>
      </c>
    </row>
    <row r="422" spans="1:14" x14ac:dyDescent="0.35">
      <c r="A422" s="39" t="s">
        <v>1461</v>
      </c>
      <c r="B422" s="54" t="s">
        <v>1460</v>
      </c>
      <c r="C422" s="43" t="s">
        <v>1459</v>
      </c>
      <c r="D422" s="52" t="s">
        <v>8</v>
      </c>
      <c r="E422" s="52" t="s">
        <v>12</v>
      </c>
      <c r="F422" s="52" t="str">
        <f t="shared" si="50"/>
        <v>ПП</v>
      </c>
      <c r="G422" s="45">
        <v>144</v>
      </c>
      <c r="H422" s="45"/>
      <c r="I422" s="52" t="str">
        <f t="shared" si="53"/>
        <v/>
      </c>
      <c r="J422" s="53" t="str">
        <f t="shared" si="51"/>
        <v>Профессиональное обучение</v>
      </c>
      <c r="K422" s="53" t="str">
        <f>CONCATENATE(C422," (",G422," ч.)",)&amp;IF(D422="ПО"," "&amp;CHOOSE(MATCH(E422,{"ПП","ПО","ПК","ППЗ"},0),"-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служащих")&amp;IF(AND(D422="ПО",H422&lt;&gt;"")," ("&amp;H422&amp;")",""),IF(D422="ДПО"," "&amp;IF(E422="ПК","- повышение квалификации",IF(E422="ПП","- профессиональная переподготовка","")),IF(D422="курсы"," - программа обучения","")))</f>
        <v>Наладчик сварочного и газоплазморезательного оборудования (144 ч.) - профессиональная переподготовка рабочих и служащих</v>
      </c>
      <c r="L422" s="48" t="str">
        <f t="shared" si="52"/>
        <v>Профессиональная переподготовка рабочих и служащих</v>
      </c>
      <c r="M422" s="57" t="s">
        <v>1715</v>
      </c>
      <c r="N422" s="58">
        <v>22</v>
      </c>
    </row>
    <row r="423" spans="1:14" x14ac:dyDescent="0.35">
      <c r="A423" s="39" t="s">
        <v>1458</v>
      </c>
      <c r="B423" s="54" t="s">
        <v>1457</v>
      </c>
      <c r="C423" s="43" t="s">
        <v>1459</v>
      </c>
      <c r="D423" s="52" t="s">
        <v>8</v>
      </c>
      <c r="E423" s="52" t="s">
        <v>8</v>
      </c>
      <c r="F423" s="52" t="str">
        <f t="shared" si="50"/>
        <v>ПО</v>
      </c>
      <c r="G423" s="45">
        <v>160</v>
      </c>
      <c r="H423" s="45"/>
      <c r="I423" s="52" t="str">
        <f t="shared" si="53"/>
        <v/>
      </c>
      <c r="J423" s="53" t="str">
        <f t="shared" si="51"/>
        <v>Профессиональное обучение</v>
      </c>
      <c r="K423" s="53" t="str">
        <f>CONCATENATE(C423," (",G423," ч.)",)&amp;IF(D423="ПО"," "&amp;CHOOSE(MATCH(E423,{"ПП","ПО","ПК","ППЗ"},0),"-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служащих")&amp;IF(AND(D423="ПО",H423&lt;&gt;"")," ("&amp;H423&amp;")",""),IF(D423="ДПО"," "&amp;IF(E423="ПК","- повышение квалификации",IF(E423="ПП","- профессиональная переподготовка","")),IF(D423="курсы"," - программа обучения","")))</f>
        <v>Наладчик сварочного и газоплазморезательного оборудования (160 ч.) - профессиональная подготовка рабочих и служащих</v>
      </c>
      <c r="L423" s="48" t="str">
        <f t="shared" si="52"/>
        <v>Профессиональная подготовка рабочих и служащих</v>
      </c>
      <c r="M423" s="57" t="s">
        <v>1715</v>
      </c>
      <c r="N423" s="58">
        <v>22</v>
      </c>
    </row>
    <row r="424" spans="1:14" x14ac:dyDescent="0.35">
      <c r="A424" s="39" t="s">
        <v>1463</v>
      </c>
      <c r="B424" s="54" t="s">
        <v>1462</v>
      </c>
      <c r="C424" s="43" t="s">
        <v>1459</v>
      </c>
      <c r="D424" s="52" t="s">
        <v>8</v>
      </c>
      <c r="E424" s="52" t="s">
        <v>9</v>
      </c>
      <c r="F424" s="52" t="str">
        <f t="shared" si="50"/>
        <v>ПК</v>
      </c>
      <c r="G424" s="45">
        <v>72</v>
      </c>
      <c r="H424" s="45"/>
      <c r="I424" s="52" t="str">
        <f t="shared" si="53"/>
        <v/>
      </c>
      <c r="J424" s="53" t="str">
        <f t="shared" si="51"/>
        <v>Профессиональное обучение</v>
      </c>
      <c r="K424" s="53" t="str">
        <f>CONCATENATE(C424," (",G424," ч.)",)&amp;IF(D424="ПО"," "&amp;CHOOSE(MATCH(E424,{"ПП","ПО","ПК","ППЗ"},0),"-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служащих")&amp;IF(AND(D424="ПО",H424&lt;&gt;"")," ("&amp;H424&amp;")",""),IF(D424="ДПО"," "&amp;IF(E424="ПК","- повышение квалификации",IF(E424="ПП","- профессиональная переподготовка","")),IF(D424="курсы"," - программа обучения","")))</f>
        <v>Наладчик сварочного и газоплазморезательного оборудования (72 ч.) - повышение квалификации рабочих и служащих</v>
      </c>
      <c r="L424" s="48" t="str">
        <f t="shared" si="52"/>
        <v>Повышение квалификации рабочих и служащих</v>
      </c>
      <c r="M424" s="57" t="s">
        <v>1715</v>
      </c>
      <c r="N424" s="58">
        <v>22</v>
      </c>
    </row>
    <row r="425" spans="1:14" x14ac:dyDescent="0.35">
      <c r="A425" s="39" t="s">
        <v>1465</v>
      </c>
      <c r="B425" s="54" t="s">
        <v>1464</v>
      </c>
      <c r="C425" s="43" t="s">
        <v>1459</v>
      </c>
      <c r="D425" s="52" t="s">
        <v>8</v>
      </c>
      <c r="E425" s="52" t="s">
        <v>15</v>
      </c>
      <c r="F425" s="52" t="str">
        <f t="shared" si="50"/>
        <v>ППЗ</v>
      </c>
      <c r="G425" s="45">
        <v>8</v>
      </c>
      <c r="H425" s="45"/>
      <c r="I425" s="52" t="str">
        <f t="shared" si="53"/>
        <v/>
      </c>
      <c r="J425" s="53" t="str">
        <f t="shared" si="51"/>
        <v>Профессиональное обучение</v>
      </c>
      <c r="K425" s="53" t="str">
        <f>CONCATENATE(C425," (",G425," ч.)",)&amp;IF(D425="ПО"," "&amp;CHOOSE(MATCH(E425,{"ПП","ПО","ПК","ППЗ"},0),"-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служащих")&amp;IF(AND(D425="ПО",H425&lt;&gt;"")," ("&amp;H425&amp;")",""),IF(D425="ДПО"," "&amp;IF(E425="ПК","- повышение квалификации",IF(E425="ПП","- профессиональная переподготовка","")),IF(D425="курсы"," - программа обучения","")))</f>
        <v>Наладчик сварочного и газоплазморезательного оборудования (8 ч.) - периодическая проверка знаний рабочих и служащих</v>
      </c>
      <c r="L425" s="48" t="str">
        <f t="shared" si="52"/>
        <v>Периодическая проверка знаний рабочих и служащих</v>
      </c>
      <c r="M425" s="57" t="s">
        <v>1715</v>
      </c>
      <c r="N425" s="58">
        <v>22</v>
      </c>
    </row>
    <row r="426" spans="1:14" x14ac:dyDescent="0.35">
      <c r="A426" s="39" t="s">
        <v>461</v>
      </c>
      <c r="B426" s="54" t="s">
        <v>460</v>
      </c>
      <c r="C426" s="43" t="s">
        <v>462</v>
      </c>
      <c r="D426" s="52" t="s">
        <v>8</v>
      </c>
      <c r="E426" s="52" t="s">
        <v>9</v>
      </c>
      <c r="F426" s="52" t="str">
        <f t="shared" si="50"/>
        <v>ПК</v>
      </c>
      <c r="G426" s="45">
        <v>72</v>
      </c>
      <c r="H426" s="45"/>
      <c r="I426" s="52" t="str">
        <f t="shared" si="53"/>
        <v/>
      </c>
      <c r="J426" s="53" t="str">
        <f t="shared" si="51"/>
        <v>Профессиональное обучение</v>
      </c>
      <c r="K426" s="53" t="str">
        <f>CONCATENATE(C426," (",G426," ч.)",)&amp;IF(D426="ПО"," "&amp;CHOOSE(MATCH(E426,{"ПП","ПО","ПК","ППЗ"},0),"-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служащих")&amp;IF(AND(D426="ПО",H426&lt;&gt;"")," ("&amp;H426&amp;")",""),IF(D426="ДПО"," "&amp;IF(E426="ПК","- повышение квалификации",IF(E426="ПП","- профессиональная переподготовка","")),IF(D426="курсы"," - программа обучения","")))</f>
        <v>Наплавка рельсов и крестовин (72 ч.) - повышение квалификации рабочих и служащих</v>
      </c>
      <c r="L426" s="48" t="str">
        <f t="shared" si="52"/>
        <v>Повышение квалификации рабочих и служащих</v>
      </c>
      <c r="M426" s="57" t="s">
        <v>1715</v>
      </c>
      <c r="N426" s="58">
        <v>22</v>
      </c>
    </row>
    <row r="427" spans="1:14" x14ac:dyDescent="0.35">
      <c r="A427" s="39" t="s">
        <v>1470</v>
      </c>
      <c r="B427" s="54" t="s">
        <v>1469</v>
      </c>
      <c r="C427" s="43" t="s">
        <v>1468</v>
      </c>
      <c r="D427" s="52" t="s">
        <v>8</v>
      </c>
      <c r="E427" s="52" t="s">
        <v>12</v>
      </c>
      <c r="F427" s="52" t="str">
        <f t="shared" si="50"/>
        <v>ПП</v>
      </c>
      <c r="G427" s="45">
        <v>144</v>
      </c>
      <c r="H427" s="45"/>
      <c r="I427" s="52" t="str">
        <f t="shared" si="53"/>
        <v/>
      </c>
      <c r="J427" s="53" t="str">
        <f t="shared" si="51"/>
        <v>Профессиональное обучение</v>
      </c>
      <c r="K427" s="53" t="str">
        <f>CONCATENATE(C427," (",G427," ч.)",)&amp;IF(D427="ПО"," "&amp;CHOOSE(MATCH(E427,{"ПП","ПО","ПК","ППЗ"},0),"-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служащих")&amp;IF(AND(D427="ПО",H427&lt;&gt;"")," ("&amp;H427&amp;")",""),IF(D427="ДПО"," "&amp;IF(E427="ПК","- повышение квалификации",IF(E427="ПП","- профессиональная переподготовка","")),IF(D427="курсы"," - программа обучения","")))</f>
        <v>Насыпщик цемента (144 ч.) - профессиональная переподготовка рабочих и служащих</v>
      </c>
      <c r="L427" s="48" t="str">
        <f t="shared" si="52"/>
        <v>Профессиональная переподготовка рабочих и служащих</v>
      </c>
      <c r="M427" s="57" t="s">
        <v>1715</v>
      </c>
      <c r="N427" s="58">
        <v>22</v>
      </c>
    </row>
    <row r="428" spans="1:14" x14ac:dyDescent="0.35">
      <c r="A428" s="39" t="s">
        <v>1467</v>
      </c>
      <c r="B428" s="54" t="s">
        <v>1466</v>
      </c>
      <c r="C428" s="43" t="s">
        <v>1468</v>
      </c>
      <c r="D428" s="52" t="s">
        <v>8</v>
      </c>
      <c r="E428" s="52" t="s">
        <v>8</v>
      </c>
      <c r="F428" s="52" t="str">
        <f t="shared" si="50"/>
        <v>ПО</v>
      </c>
      <c r="G428" s="45">
        <v>160</v>
      </c>
      <c r="H428" s="45"/>
      <c r="I428" s="52" t="str">
        <f t="shared" si="53"/>
        <v/>
      </c>
      <c r="J428" s="53" t="str">
        <f t="shared" si="51"/>
        <v>Профессиональное обучение</v>
      </c>
      <c r="K428" s="53" t="str">
        <f>CONCATENATE(C428," (",G428," ч.)",)&amp;IF(D428="ПО"," "&amp;CHOOSE(MATCH(E428,{"ПП","ПО","ПК","ППЗ"},0),"-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служащих")&amp;IF(AND(D428="ПО",H428&lt;&gt;"")," ("&amp;H428&amp;")",""),IF(D428="ДПО"," "&amp;IF(E428="ПК","- повышение квалификации",IF(E428="ПП","- профессиональная переподготовка","")),IF(D428="курсы"," - программа обучения","")))</f>
        <v>Насыпщик цемента (160 ч.) - профессиональная подготовка рабочих и служащих</v>
      </c>
      <c r="L428" s="48" t="str">
        <f t="shared" si="52"/>
        <v>Профессиональная подготовка рабочих и служащих</v>
      </c>
      <c r="M428" s="57" t="s">
        <v>1715</v>
      </c>
      <c r="N428" s="58">
        <v>22</v>
      </c>
    </row>
    <row r="429" spans="1:14" x14ac:dyDescent="0.35">
      <c r="A429" s="39" t="s">
        <v>1472</v>
      </c>
      <c r="B429" s="54" t="s">
        <v>1471</v>
      </c>
      <c r="C429" s="43" t="s">
        <v>1468</v>
      </c>
      <c r="D429" s="52" t="s">
        <v>8</v>
      </c>
      <c r="E429" s="52" t="s">
        <v>9</v>
      </c>
      <c r="F429" s="52" t="str">
        <f t="shared" si="50"/>
        <v>ПК</v>
      </c>
      <c r="G429" s="45">
        <v>72</v>
      </c>
      <c r="H429" s="45"/>
      <c r="I429" s="52" t="str">
        <f t="shared" si="53"/>
        <v/>
      </c>
      <c r="J429" s="53" t="str">
        <f t="shared" si="51"/>
        <v>Профессиональное обучение</v>
      </c>
      <c r="K429" s="53" t="str">
        <f>CONCATENATE(C429," (",G429," ч.)",)&amp;IF(D429="ПО"," "&amp;CHOOSE(MATCH(E429,{"ПП","ПО","ПК","ППЗ"},0),"-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служащих")&amp;IF(AND(D429="ПО",H429&lt;&gt;"")," ("&amp;H429&amp;")",""),IF(D429="ДПО"," "&amp;IF(E429="ПК","- повышение квалификации",IF(E429="ПП","- профессиональная переподготовка","")),IF(D429="курсы"," - программа обучения","")))</f>
        <v>Насыпщик цемента (72 ч.) - повышение квалификации рабочих и служащих</v>
      </c>
      <c r="L429" s="48" t="str">
        <f t="shared" si="52"/>
        <v>Повышение квалификации рабочих и служащих</v>
      </c>
      <c r="M429" s="57" t="s">
        <v>1715</v>
      </c>
      <c r="N429" s="58">
        <v>22</v>
      </c>
    </row>
    <row r="430" spans="1:14" x14ac:dyDescent="0.35">
      <c r="A430" s="39" t="s">
        <v>1474</v>
      </c>
      <c r="B430" s="54" t="s">
        <v>1473</v>
      </c>
      <c r="C430" s="43" t="s">
        <v>1468</v>
      </c>
      <c r="D430" s="52" t="s">
        <v>8</v>
      </c>
      <c r="E430" s="52" t="s">
        <v>15</v>
      </c>
      <c r="F430" s="52" t="str">
        <f t="shared" si="50"/>
        <v>ППЗ</v>
      </c>
      <c r="G430" s="45">
        <v>8</v>
      </c>
      <c r="H430" s="45"/>
      <c r="I430" s="52" t="str">
        <f t="shared" si="53"/>
        <v/>
      </c>
      <c r="J430" s="53" t="str">
        <f t="shared" si="51"/>
        <v>Профессиональное обучение</v>
      </c>
      <c r="K430" s="53" t="str">
        <f>CONCATENATE(C430," (",G430," ч.)",)&amp;IF(D430="ПО"," "&amp;CHOOSE(MATCH(E430,{"ПП","ПО","ПК","ППЗ"},0),"-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служащих")&amp;IF(AND(D430="ПО",H430&lt;&gt;"")," ("&amp;H430&amp;")",""),IF(D430="ДПО"," "&amp;IF(E430="ПК","- повышение квалификации",IF(E430="ПП","- профессиональная переподготовка","")),IF(D430="курсы"," - программа обучения","")))</f>
        <v>Насыпщик цемента (8 ч.) - периодическая проверка знаний рабочих и служащих</v>
      </c>
      <c r="L430" s="48" t="str">
        <f t="shared" si="52"/>
        <v>Периодическая проверка знаний рабочих и служащих</v>
      </c>
      <c r="M430" s="57" t="s">
        <v>1715</v>
      </c>
      <c r="N430" s="58">
        <v>22</v>
      </c>
    </row>
    <row r="431" spans="1:14" x14ac:dyDescent="0.35">
      <c r="A431" s="39" t="s">
        <v>1479</v>
      </c>
      <c r="B431" s="54" t="s">
        <v>1478</v>
      </c>
      <c r="C431" s="43" t="s">
        <v>1477</v>
      </c>
      <c r="D431" s="52" t="s">
        <v>8</v>
      </c>
      <c r="E431" s="52" t="s">
        <v>12</v>
      </c>
      <c r="F431" s="52" t="str">
        <f t="shared" si="50"/>
        <v>ПП</v>
      </c>
      <c r="G431" s="45">
        <v>144</v>
      </c>
      <c r="H431" s="45"/>
      <c r="I431" s="52" t="str">
        <f t="shared" si="53"/>
        <v/>
      </c>
      <c r="J431" s="53" t="str">
        <f t="shared" si="51"/>
        <v>Профессиональное обучение</v>
      </c>
      <c r="K431" s="53" t="str">
        <f>CONCATENATE(C431," (",G431," ч.)",)&amp;IF(D431="ПО"," "&amp;CHOOSE(MATCH(E431,{"ПП","ПО","ПК","ППЗ"},0),"-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служащих")&amp;IF(AND(D431="ПО",H431&lt;&gt;"")," ("&amp;H431&amp;")",""),IF(D431="ДПО"," "&amp;IF(E431="ПК","- повышение квалификации",IF(E431="ПП","- профессиональная переподготовка","")),IF(D431="курсы"," - программа обучения","")))</f>
        <v>Облицовщик-плиточник (144 ч.) - профессиональная переподготовка рабочих и служащих</v>
      </c>
      <c r="L431" s="48" t="str">
        <f t="shared" si="52"/>
        <v>Профессиональная переподготовка рабочих и служащих</v>
      </c>
      <c r="M431" s="57" t="s">
        <v>1715</v>
      </c>
      <c r="N431" s="58">
        <v>22</v>
      </c>
    </row>
    <row r="432" spans="1:14" x14ac:dyDescent="0.35">
      <c r="A432" s="39" t="s">
        <v>1476</v>
      </c>
      <c r="B432" s="54" t="s">
        <v>1475</v>
      </c>
      <c r="C432" s="43" t="s">
        <v>1477</v>
      </c>
      <c r="D432" s="52" t="s">
        <v>8</v>
      </c>
      <c r="E432" s="52" t="s">
        <v>8</v>
      </c>
      <c r="F432" s="52" t="str">
        <f t="shared" si="50"/>
        <v>ПО</v>
      </c>
      <c r="G432" s="45">
        <v>160</v>
      </c>
      <c r="H432" s="45"/>
      <c r="I432" s="52" t="str">
        <f t="shared" si="53"/>
        <v/>
      </c>
      <c r="J432" s="53" t="str">
        <f t="shared" si="51"/>
        <v>Профессиональное обучение</v>
      </c>
      <c r="K432" s="53" t="str">
        <f>CONCATENATE(C432," (",G432," ч.)",)&amp;IF(D432="ПО"," "&amp;CHOOSE(MATCH(E432,{"ПП","ПО","ПК","ППЗ"},0),"-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служащих")&amp;IF(AND(D432="ПО",H432&lt;&gt;"")," ("&amp;H432&amp;")",""),IF(D432="ДПО"," "&amp;IF(E432="ПК","- повышение квалификации",IF(E432="ПП","- профессиональная переподготовка","")),IF(D432="курсы"," - программа обучения","")))</f>
        <v>Облицовщик-плиточник (160 ч.) - профессиональная подготовка рабочих и служащих</v>
      </c>
      <c r="L432" s="48" t="str">
        <f t="shared" si="52"/>
        <v>Профессиональная подготовка рабочих и служащих</v>
      </c>
      <c r="M432" s="57" t="s">
        <v>1715</v>
      </c>
      <c r="N432" s="58">
        <v>22</v>
      </c>
    </row>
    <row r="433" spans="1:14" x14ac:dyDescent="0.35">
      <c r="A433" s="39" t="s">
        <v>1481</v>
      </c>
      <c r="B433" s="54" t="s">
        <v>1480</v>
      </c>
      <c r="C433" s="43" t="s">
        <v>1477</v>
      </c>
      <c r="D433" s="52" t="s">
        <v>8</v>
      </c>
      <c r="E433" s="52" t="s">
        <v>9</v>
      </c>
      <c r="F433" s="52" t="str">
        <f t="shared" si="50"/>
        <v>ПК</v>
      </c>
      <c r="G433" s="45">
        <v>72</v>
      </c>
      <c r="H433" s="45"/>
      <c r="I433" s="52" t="str">
        <f t="shared" si="53"/>
        <v/>
      </c>
      <c r="J433" s="53" t="str">
        <f t="shared" si="51"/>
        <v>Профессиональное обучение</v>
      </c>
      <c r="K433" s="53" t="str">
        <f>CONCATENATE(C433," (",G433," ч.)",)&amp;IF(D433="ПО"," "&amp;CHOOSE(MATCH(E433,{"ПП","ПО","ПК","ППЗ"},0),"-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служащих")&amp;IF(AND(D433="ПО",H433&lt;&gt;"")," ("&amp;H433&amp;")",""),IF(D433="ДПО"," "&amp;IF(E433="ПК","- повышение квалификации",IF(E433="ПП","- профессиональная переподготовка","")),IF(D433="курсы"," - программа обучения","")))</f>
        <v>Облицовщик-плиточник (72 ч.) - повышение квалификации рабочих и служащих</v>
      </c>
      <c r="L433" s="48" t="str">
        <f t="shared" si="52"/>
        <v>Повышение квалификации рабочих и служащих</v>
      </c>
      <c r="M433" s="57" t="s">
        <v>1715</v>
      </c>
      <c r="N433" s="58">
        <v>22</v>
      </c>
    </row>
    <row r="434" spans="1:14" x14ac:dyDescent="0.35">
      <c r="A434" s="39" t="s">
        <v>1483</v>
      </c>
      <c r="B434" s="54" t="s">
        <v>1482</v>
      </c>
      <c r="C434" s="43" t="s">
        <v>1477</v>
      </c>
      <c r="D434" s="52" t="s">
        <v>8</v>
      </c>
      <c r="E434" s="52" t="s">
        <v>15</v>
      </c>
      <c r="F434" s="52" t="str">
        <f t="shared" si="50"/>
        <v>ППЗ</v>
      </c>
      <c r="G434" s="45">
        <v>8</v>
      </c>
      <c r="H434" s="45"/>
      <c r="I434" s="52" t="str">
        <f t="shared" si="53"/>
        <v/>
      </c>
      <c r="J434" s="53" t="str">
        <f t="shared" si="51"/>
        <v>Профессиональное обучение</v>
      </c>
      <c r="K434" s="53" t="str">
        <f>CONCATENATE(C434," (",G434," ч.)",)&amp;IF(D434="ПО"," "&amp;CHOOSE(MATCH(E434,{"ПП","ПО","ПК","ППЗ"},0),"-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служащих")&amp;IF(AND(D434="ПО",H434&lt;&gt;"")," ("&amp;H434&amp;")",""),IF(D434="ДПО"," "&amp;IF(E434="ПК","- повышение квалификации",IF(E434="ПП","- профессиональная переподготовка","")),IF(D434="курсы"," - программа обучения","")))</f>
        <v>Облицовщик-плиточник (8 ч.) - периодическая проверка знаний рабочих и служащих</v>
      </c>
      <c r="L434" s="48" t="str">
        <f t="shared" si="52"/>
        <v>Периодическая проверка знаний рабочих и служащих</v>
      </c>
      <c r="M434" s="57" t="s">
        <v>1715</v>
      </c>
      <c r="N434" s="58">
        <v>22</v>
      </c>
    </row>
    <row r="435" spans="1:14" x14ac:dyDescent="0.35">
      <c r="A435" s="39" t="s">
        <v>1488</v>
      </c>
      <c r="B435" s="54" t="s">
        <v>1487</v>
      </c>
      <c r="C435" s="43" t="s">
        <v>1486</v>
      </c>
      <c r="D435" s="52" t="s">
        <v>8</v>
      </c>
      <c r="E435" s="52" t="s">
        <v>12</v>
      </c>
      <c r="F435" s="52" t="str">
        <f t="shared" si="50"/>
        <v>ПП</v>
      </c>
      <c r="G435" s="45">
        <v>144</v>
      </c>
      <c r="H435" s="45"/>
      <c r="I435" s="52" t="str">
        <f t="shared" si="53"/>
        <v/>
      </c>
      <c r="J435" s="53" t="str">
        <f t="shared" si="51"/>
        <v>Профессиональное обучение</v>
      </c>
      <c r="K435" s="53" t="str">
        <f>CONCATENATE(C435," (",G435," ч.)",)&amp;IF(D435="ПО"," "&amp;CHOOSE(MATCH(E435,{"ПП","ПО","ПК","ППЗ"},0),"-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служащих")&amp;IF(AND(D435="ПО",H435&lt;&gt;"")," ("&amp;H435&amp;")",""),IF(D435="ДПО"," "&amp;IF(E435="ПК","- повышение квалификации",IF(E435="ПП","- профессиональная переподготовка","")),IF(D435="курсы"," - программа обучения","")))</f>
        <v>Обмотчик элементов электрических машин (144 ч.) - профессиональная переподготовка рабочих и служащих</v>
      </c>
      <c r="L435" s="48" t="str">
        <f t="shared" si="52"/>
        <v>Профессиональная переподготовка рабочих и служащих</v>
      </c>
      <c r="M435" s="57" t="s">
        <v>1715</v>
      </c>
      <c r="N435" s="58">
        <v>22</v>
      </c>
    </row>
    <row r="436" spans="1:14" x14ac:dyDescent="0.35">
      <c r="A436" s="39" t="s">
        <v>1485</v>
      </c>
      <c r="B436" s="54" t="s">
        <v>1484</v>
      </c>
      <c r="C436" s="43" t="s">
        <v>1486</v>
      </c>
      <c r="D436" s="52" t="s">
        <v>8</v>
      </c>
      <c r="E436" s="52" t="s">
        <v>8</v>
      </c>
      <c r="F436" s="52" t="str">
        <f t="shared" si="50"/>
        <v>ПО</v>
      </c>
      <c r="G436" s="45">
        <v>160</v>
      </c>
      <c r="H436" s="45"/>
      <c r="I436" s="52" t="str">
        <f t="shared" si="53"/>
        <v/>
      </c>
      <c r="J436" s="53" t="str">
        <f t="shared" si="51"/>
        <v>Профессиональное обучение</v>
      </c>
      <c r="K436" s="53" t="str">
        <f>CONCATENATE(C436," (",G436," ч.)",)&amp;IF(D436="ПО"," "&amp;CHOOSE(MATCH(E436,{"ПП","ПО","ПК","ППЗ"},0),"-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служащих")&amp;IF(AND(D436="ПО",H436&lt;&gt;"")," ("&amp;H436&amp;")",""),IF(D436="ДПО"," "&amp;IF(E436="ПК","- повышение квалификации",IF(E436="ПП","- профессиональная переподготовка","")),IF(D436="курсы"," - программа обучения","")))</f>
        <v>Обмотчик элементов электрических машин (160 ч.) - профессиональная подготовка рабочих и служащих</v>
      </c>
      <c r="L436" s="48" t="str">
        <f t="shared" si="52"/>
        <v>Профессиональная подготовка рабочих и служащих</v>
      </c>
      <c r="M436" s="57" t="s">
        <v>1715</v>
      </c>
      <c r="N436" s="58">
        <v>22</v>
      </c>
    </row>
    <row r="437" spans="1:14" x14ac:dyDescent="0.35">
      <c r="A437" s="39" t="s">
        <v>1490</v>
      </c>
      <c r="B437" s="54" t="s">
        <v>1489</v>
      </c>
      <c r="C437" s="43" t="s">
        <v>1486</v>
      </c>
      <c r="D437" s="52" t="s">
        <v>8</v>
      </c>
      <c r="E437" s="52" t="s">
        <v>9</v>
      </c>
      <c r="F437" s="52" t="str">
        <f t="shared" si="50"/>
        <v>ПК</v>
      </c>
      <c r="G437" s="45">
        <v>72</v>
      </c>
      <c r="H437" s="45"/>
      <c r="I437" s="52" t="str">
        <f t="shared" si="53"/>
        <v/>
      </c>
      <c r="J437" s="53" t="str">
        <f t="shared" si="51"/>
        <v>Профессиональное обучение</v>
      </c>
      <c r="K437" s="53" t="str">
        <f>CONCATENATE(C437," (",G437," ч.)",)&amp;IF(D437="ПО"," "&amp;CHOOSE(MATCH(E437,{"ПП","ПО","ПК","ППЗ"},0),"-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служащих")&amp;IF(AND(D437="ПО",H437&lt;&gt;"")," ("&amp;H437&amp;")",""),IF(D437="ДПО"," "&amp;IF(E437="ПК","- повышение квалификации",IF(E437="ПП","- профессиональная переподготовка","")),IF(D437="курсы"," - программа обучения","")))</f>
        <v>Обмотчик элементов электрических машин (72 ч.) - повышение квалификации рабочих и служащих</v>
      </c>
      <c r="L437" s="48" t="str">
        <f t="shared" si="52"/>
        <v>Повышение квалификации рабочих и служащих</v>
      </c>
      <c r="M437" s="57" t="s">
        <v>1715</v>
      </c>
      <c r="N437" s="58">
        <v>22</v>
      </c>
    </row>
    <row r="438" spans="1:14" x14ac:dyDescent="0.35">
      <c r="A438" s="39" t="s">
        <v>1492</v>
      </c>
      <c r="B438" s="54" t="s">
        <v>1491</v>
      </c>
      <c r="C438" s="43" t="s">
        <v>1486</v>
      </c>
      <c r="D438" s="52" t="s">
        <v>8</v>
      </c>
      <c r="E438" s="52" t="s">
        <v>15</v>
      </c>
      <c r="F438" s="52" t="str">
        <f t="shared" si="50"/>
        <v>ППЗ</v>
      </c>
      <c r="G438" s="45">
        <v>8</v>
      </c>
      <c r="H438" s="45"/>
      <c r="I438" s="52" t="str">
        <f t="shared" si="53"/>
        <v/>
      </c>
      <c r="J438" s="53" t="str">
        <f t="shared" si="51"/>
        <v>Профессиональное обучение</v>
      </c>
      <c r="K438" s="53" t="str">
        <f>CONCATENATE(C438," (",G438," ч.)",)&amp;IF(D438="ПО"," "&amp;CHOOSE(MATCH(E438,{"ПП","ПО","ПК","ППЗ"},0),"-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служащих")&amp;IF(AND(D438="ПО",H438&lt;&gt;"")," ("&amp;H438&amp;")",""),IF(D438="ДПО"," "&amp;IF(E438="ПК","- повышение квалификации",IF(E438="ПП","- профессиональная переподготовка","")),IF(D438="курсы"," - программа обучения","")))</f>
        <v>Обмотчик элементов электрических машин (8 ч.) - периодическая проверка знаний рабочих и служащих</v>
      </c>
      <c r="L438" s="48" t="str">
        <f t="shared" si="52"/>
        <v>Периодическая проверка знаний рабочих и служащих</v>
      </c>
      <c r="M438" s="57" t="s">
        <v>1715</v>
      </c>
      <c r="N438" s="58">
        <v>22</v>
      </c>
    </row>
    <row r="439" spans="1:14" x14ac:dyDescent="0.35">
      <c r="A439" s="39" t="s">
        <v>1497</v>
      </c>
      <c r="B439" s="54" t="s">
        <v>1496</v>
      </c>
      <c r="C439" s="43" t="s">
        <v>1495</v>
      </c>
      <c r="D439" s="52" t="s">
        <v>8</v>
      </c>
      <c r="E439" s="52" t="s">
        <v>12</v>
      </c>
      <c r="F439" s="52" t="str">
        <f t="shared" si="50"/>
        <v>ПП</v>
      </c>
      <c r="G439" s="45">
        <v>144</v>
      </c>
      <c r="H439" s="45"/>
      <c r="I439" s="52" t="str">
        <f t="shared" si="53"/>
        <v/>
      </c>
      <c r="J439" s="53" t="str">
        <f t="shared" si="51"/>
        <v>Профессиональное обучение</v>
      </c>
      <c r="K439" s="53" t="str">
        <f>CONCATENATE(C439," (",G439," ч.)",)&amp;IF(D439="ПО"," "&amp;CHOOSE(MATCH(E439,{"ПП","ПО","ПК","ППЗ"},0),"-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служащих")&amp;IF(AND(D439="ПО",H439&lt;&gt;"")," ("&amp;H439&amp;")",""),IF(D439="ДПО"," "&amp;IF(E439="ПК","- повышение квалификации",IF(E439="ПП","- профессиональная переподготовка","")),IF(D439="курсы"," - программа обучения","")))</f>
        <v>Обрубщик (144 ч.) - профессиональная переподготовка рабочих и служащих</v>
      </c>
      <c r="L439" s="48" t="str">
        <f t="shared" si="52"/>
        <v>Профессиональная переподготовка рабочих и служащих</v>
      </c>
      <c r="M439" s="57" t="s">
        <v>1715</v>
      </c>
      <c r="N439" s="58">
        <v>22</v>
      </c>
    </row>
    <row r="440" spans="1:14" x14ac:dyDescent="0.35">
      <c r="A440" s="39" t="s">
        <v>1494</v>
      </c>
      <c r="B440" s="54" t="s">
        <v>1493</v>
      </c>
      <c r="C440" s="43" t="s">
        <v>1495</v>
      </c>
      <c r="D440" s="52" t="s">
        <v>8</v>
      </c>
      <c r="E440" s="52" t="s">
        <v>8</v>
      </c>
      <c r="F440" s="52" t="str">
        <f t="shared" si="50"/>
        <v>ПО</v>
      </c>
      <c r="G440" s="45">
        <v>160</v>
      </c>
      <c r="H440" s="45"/>
      <c r="I440" s="52" t="str">
        <f t="shared" si="53"/>
        <v/>
      </c>
      <c r="J440" s="53" t="str">
        <f t="shared" si="51"/>
        <v>Профессиональное обучение</v>
      </c>
      <c r="K440" s="53" t="str">
        <f>CONCATENATE(C440," (",G440," ч.)",)&amp;IF(D440="ПО"," "&amp;CHOOSE(MATCH(E440,{"ПП","ПО","ПК","ППЗ"},0),"-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служащих")&amp;IF(AND(D440="ПО",H440&lt;&gt;"")," ("&amp;H440&amp;")",""),IF(D440="ДПО"," "&amp;IF(E440="ПК","- повышение квалификации",IF(E440="ПП","- профессиональная переподготовка","")),IF(D440="курсы"," - программа обучения","")))</f>
        <v>Обрубщик (160 ч.) - профессиональная подготовка рабочих и служащих</v>
      </c>
      <c r="L440" s="48" t="str">
        <f t="shared" si="52"/>
        <v>Профессиональная подготовка рабочих и служащих</v>
      </c>
      <c r="M440" s="57" t="s">
        <v>1715</v>
      </c>
      <c r="N440" s="58">
        <v>22</v>
      </c>
    </row>
    <row r="441" spans="1:14" x14ac:dyDescent="0.35">
      <c r="A441" s="39" t="s">
        <v>1499</v>
      </c>
      <c r="B441" s="54" t="s">
        <v>1498</v>
      </c>
      <c r="C441" s="43" t="s">
        <v>1495</v>
      </c>
      <c r="D441" s="52" t="s">
        <v>8</v>
      </c>
      <c r="E441" s="52" t="s">
        <v>9</v>
      </c>
      <c r="F441" s="52" t="str">
        <f t="shared" si="50"/>
        <v>ПК</v>
      </c>
      <c r="G441" s="45">
        <v>72</v>
      </c>
      <c r="H441" s="45"/>
      <c r="I441" s="52" t="str">
        <f t="shared" si="53"/>
        <v/>
      </c>
      <c r="J441" s="53" t="str">
        <f t="shared" si="51"/>
        <v>Профессиональное обучение</v>
      </c>
      <c r="K441" s="53" t="str">
        <f>CONCATENATE(C441," (",G441," ч.)",)&amp;IF(D441="ПО"," "&amp;CHOOSE(MATCH(E441,{"ПП","ПО","ПК","ППЗ"},0),"-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служащих")&amp;IF(AND(D441="ПО",H441&lt;&gt;"")," ("&amp;H441&amp;")",""),IF(D441="ДПО"," "&amp;IF(E441="ПК","- повышение квалификации",IF(E441="ПП","- профессиональная переподготовка","")),IF(D441="курсы"," - программа обучения","")))</f>
        <v>Обрубщик (72 ч.) - повышение квалификации рабочих и служащих</v>
      </c>
      <c r="L441" s="48" t="str">
        <f t="shared" si="52"/>
        <v>Повышение квалификации рабочих и служащих</v>
      </c>
      <c r="M441" s="57" t="s">
        <v>1715</v>
      </c>
      <c r="N441" s="58">
        <v>22</v>
      </c>
    </row>
    <row r="442" spans="1:14" x14ac:dyDescent="0.35">
      <c r="A442" s="39" t="s">
        <v>1501</v>
      </c>
      <c r="B442" s="54" t="s">
        <v>1500</v>
      </c>
      <c r="C442" s="43" t="s">
        <v>1495</v>
      </c>
      <c r="D442" s="52" t="s">
        <v>8</v>
      </c>
      <c r="E442" s="52" t="s">
        <v>15</v>
      </c>
      <c r="F442" s="52" t="str">
        <f t="shared" si="50"/>
        <v>ППЗ</v>
      </c>
      <c r="G442" s="45">
        <v>8</v>
      </c>
      <c r="H442" s="45"/>
      <c r="I442" s="52" t="str">
        <f t="shared" si="53"/>
        <v/>
      </c>
      <c r="J442" s="53" t="str">
        <f t="shared" si="51"/>
        <v>Профессиональное обучение</v>
      </c>
      <c r="K442" s="53" t="str">
        <f>CONCATENATE(C442," (",G442," ч.)",)&amp;IF(D442="ПО"," "&amp;CHOOSE(MATCH(E442,{"ПП","ПО","ПК","ППЗ"},0),"-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служащих")&amp;IF(AND(D442="ПО",H442&lt;&gt;"")," ("&amp;H442&amp;")",""),IF(D442="ДПО"," "&amp;IF(E442="ПК","- повышение квалификации",IF(E442="ПП","- профессиональная переподготовка","")),IF(D442="курсы"," - программа обучения","")))</f>
        <v>Обрубщик (8 ч.) - периодическая проверка знаний рабочих и служащих</v>
      </c>
      <c r="L442" s="48" t="str">
        <f t="shared" si="52"/>
        <v>Периодическая проверка знаний рабочих и служащих</v>
      </c>
      <c r="M442" s="57" t="s">
        <v>1715</v>
      </c>
      <c r="N442" s="58">
        <v>22</v>
      </c>
    </row>
    <row r="443" spans="1:14" x14ac:dyDescent="0.35">
      <c r="A443" s="39" t="s">
        <v>1506</v>
      </c>
      <c r="B443" s="54" t="s">
        <v>1505</v>
      </c>
      <c r="C443" s="43" t="s">
        <v>1504</v>
      </c>
      <c r="D443" s="52" t="s">
        <v>8</v>
      </c>
      <c r="E443" s="52" t="s">
        <v>12</v>
      </c>
      <c r="F443" s="52" t="str">
        <f t="shared" si="50"/>
        <v>ПП</v>
      </c>
      <c r="G443" s="45">
        <v>144</v>
      </c>
      <c r="H443" s="45"/>
      <c r="I443" s="52" t="str">
        <f t="shared" si="53"/>
        <v/>
      </c>
      <c r="J443" s="53" t="str">
        <f t="shared" si="51"/>
        <v>Профессиональное обучение</v>
      </c>
      <c r="K443" s="53" t="str">
        <f>CONCATENATE(C443," (",G443," ч.)",)&amp;IF(D443="ПО"," "&amp;CHOOSE(MATCH(E443,{"ПП","ПО","ПК","ППЗ"},0),"-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служащих")&amp;IF(AND(D443="ПО",H443&lt;&gt;"")," ("&amp;H443&amp;")",""),IF(D443="ДПО"," "&amp;IF(E443="ПК","- повышение квалификации",IF(E443="ПП","- профессиональная переподготовка","")),IF(D443="курсы"," - программа обучения","")))</f>
        <v>Обходчик водопроводно-канализационной сети (144 ч.) - профессиональная переподготовка рабочих и служащих</v>
      </c>
      <c r="L443" s="48" t="str">
        <f t="shared" si="52"/>
        <v>Профессиональная переподготовка рабочих и служащих</v>
      </c>
      <c r="M443" s="57" t="s">
        <v>1715</v>
      </c>
      <c r="N443" s="58">
        <v>22</v>
      </c>
    </row>
    <row r="444" spans="1:14" x14ac:dyDescent="0.35">
      <c r="A444" s="39" t="s">
        <v>1503</v>
      </c>
      <c r="B444" s="54" t="s">
        <v>1502</v>
      </c>
      <c r="C444" s="43" t="s">
        <v>1504</v>
      </c>
      <c r="D444" s="52" t="s">
        <v>8</v>
      </c>
      <c r="E444" s="52" t="s">
        <v>8</v>
      </c>
      <c r="F444" s="52" t="str">
        <f t="shared" si="50"/>
        <v>ПО</v>
      </c>
      <c r="G444" s="45">
        <v>160</v>
      </c>
      <c r="H444" s="45"/>
      <c r="I444" s="52" t="str">
        <f t="shared" si="53"/>
        <v/>
      </c>
      <c r="J444" s="53" t="str">
        <f t="shared" si="51"/>
        <v>Профессиональное обучение</v>
      </c>
      <c r="K444" s="53" t="str">
        <f>CONCATENATE(C444," (",G444," ч.)",)&amp;IF(D444="ПО"," "&amp;CHOOSE(MATCH(E444,{"ПП","ПО","ПК","ППЗ"},0),"-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служащих")&amp;IF(AND(D444="ПО",H444&lt;&gt;"")," ("&amp;H444&amp;")",""),IF(D444="ДПО"," "&amp;IF(E444="ПК","- повышение квалификации",IF(E444="ПП","- профессиональная переподготовка","")),IF(D444="курсы"," - программа обучения","")))</f>
        <v>Обходчик водопроводно-канализационной сети (160 ч.) - профессиональная подготовка рабочих и служащих</v>
      </c>
      <c r="L444" s="48" t="str">
        <f t="shared" si="52"/>
        <v>Профессиональная подготовка рабочих и служащих</v>
      </c>
      <c r="M444" s="57" t="s">
        <v>1715</v>
      </c>
      <c r="N444" s="58">
        <v>22</v>
      </c>
    </row>
    <row r="445" spans="1:14" x14ac:dyDescent="0.35">
      <c r="A445" s="39" t="s">
        <v>1508</v>
      </c>
      <c r="B445" s="54" t="s">
        <v>1507</v>
      </c>
      <c r="C445" s="43" t="s">
        <v>1504</v>
      </c>
      <c r="D445" s="52" t="s">
        <v>8</v>
      </c>
      <c r="E445" s="52" t="s">
        <v>9</v>
      </c>
      <c r="F445" s="52" t="str">
        <f t="shared" si="50"/>
        <v>ПК</v>
      </c>
      <c r="G445" s="45">
        <v>72</v>
      </c>
      <c r="H445" s="45"/>
      <c r="I445" s="52" t="str">
        <f t="shared" si="53"/>
        <v/>
      </c>
      <c r="J445" s="53" t="str">
        <f t="shared" si="51"/>
        <v>Профессиональное обучение</v>
      </c>
      <c r="K445" s="53" t="str">
        <f>CONCATENATE(C445," (",G445," ч.)",)&amp;IF(D445="ПО"," "&amp;CHOOSE(MATCH(E445,{"ПП","ПО","ПК","ППЗ"},0),"-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служащих")&amp;IF(AND(D445="ПО",H445&lt;&gt;"")," ("&amp;H445&amp;")",""),IF(D445="ДПО"," "&amp;IF(E445="ПК","- повышение квалификации",IF(E445="ПП","- профессиональная переподготовка","")),IF(D445="курсы"," - программа обучения","")))</f>
        <v>Обходчик водопроводно-канализационной сети (72 ч.) - повышение квалификации рабочих и служащих</v>
      </c>
      <c r="L445" s="48" t="str">
        <f t="shared" si="52"/>
        <v>Повышение квалификации рабочих и служащих</v>
      </c>
      <c r="M445" s="57" t="s">
        <v>1715</v>
      </c>
      <c r="N445" s="58">
        <v>22</v>
      </c>
    </row>
    <row r="446" spans="1:14" x14ac:dyDescent="0.35">
      <c r="A446" s="39" t="s">
        <v>1510</v>
      </c>
      <c r="B446" s="54" t="s">
        <v>1509</v>
      </c>
      <c r="C446" s="43" t="s">
        <v>1504</v>
      </c>
      <c r="D446" s="52" t="s">
        <v>8</v>
      </c>
      <c r="E446" s="52" t="s">
        <v>15</v>
      </c>
      <c r="F446" s="52" t="str">
        <f t="shared" si="50"/>
        <v>ППЗ</v>
      </c>
      <c r="G446" s="45">
        <v>8</v>
      </c>
      <c r="H446" s="45"/>
      <c r="I446" s="52" t="str">
        <f t="shared" si="53"/>
        <v/>
      </c>
      <c r="J446" s="53" t="str">
        <f t="shared" si="51"/>
        <v>Профессиональное обучение</v>
      </c>
      <c r="K446" s="53" t="str">
        <f>CONCATENATE(C446," (",G446," ч.)",)&amp;IF(D446="ПО"," "&amp;CHOOSE(MATCH(E446,{"ПП","ПО","ПК","ППЗ"},0),"-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служащих")&amp;IF(AND(D446="ПО",H446&lt;&gt;"")," ("&amp;H446&amp;")",""),IF(D446="ДПО"," "&amp;IF(E446="ПК","- повышение квалификации",IF(E446="ПП","- профессиональная переподготовка","")),IF(D446="курсы"," - программа обучения","")))</f>
        <v>Обходчик водопроводно-канализационной сети (8 ч.) - периодическая проверка знаний рабочих и служащих</v>
      </c>
      <c r="L446" s="48" t="str">
        <f t="shared" si="52"/>
        <v>Периодическая проверка знаний рабочих и служащих</v>
      </c>
      <c r="M446" s="57" t="s">
        <v>1715</v>
      </c>
      <c r="N446" s="58">
        <v>22</v>
      </c>
    </row>
    <row r="447" spans="1:14" x14ac:dyDescent="0.35">
      <c r="A447" s="39" t="s">
        <v>464</v>
      </c>
      <c r="B447" s="54" t="s">
        <v>463</v>
      </c>
      <c r="C447" s="43" t="s">
        <v>465</v>
      </c>
      <c r="D447" s="52" t="s">
        <v>8</v>
      </c>
      <c r="E447" s="52" t="s">
        <v>12</v>
      </c>
      <c r="F447" s="52" t="str">
        <f t="shared" si="50"/>
        <v>ПП</v>
      </c>
      <c r="G447" s="45">
        <v>144</v>
      </c>
      <c r="H447" s="45" t="s">
        <v>1678</v>
      </c>
      <c r="I447" s="52" t="str">
        <f t="shared" si="53"/>
        <v>2-3</v>
      </c>
      <c r="J447" s="53" t="str">
        <f t="shared" si="51"/>
        <v>Профессиональное обучение</v>
      </c>
      <c r="K447" s="53" t="str">
        <f>CONCATENATE(C447," (",G447," ч.)",)&amp;IF(D447="ПО"," "&amp;CHOOSE(MATCH(E447,{"ПП","ПО","ПК","ППЗ"},0),"-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служащих")&amp;IF(AND(D447="ПО",H447&lt;&gt;"")," ("&amp;H447&amp;")",""),IF(D447="ДПО"," "&amp;IF(E447="ПК","- повышение квалификации",IF(E447="ПП","- профессиональная переподготовка","")),IF(D447="курсы"," - программа обучения","")))</f>
        <v>Оператор автоматических и полуавтоматических линий станков и установок (144 ч.) - профессиональная переподготовка рабочих и служащих (2-3 разряд)</v>
      </c>
      <c r="L447" s="48" t="str">
        <f t="shared" si="52"/>
        <v>Профессиональная переподготовка рабочих и служащих</v>
      </c>
      <c r="M447" s="57" t="s">
        <v>1715</v>
      </c>
      <c r="N447" s="58">
        <v>22</v>
      </c>
    </row>
    <row r="448" spans="1:14" x14ac:dyDescent="0.35">
      <c r="A448" s="39" t="s">
        <v>467</v>
      </c>
      <c r="B448" s="54" t="s">
        <v>466</v>
      </c>
      <c r="C448" s="43" t="s">
        <v>465</v>
      </c>
      <c r="D448" s="52" t="s">
        <v>8</v>
      </c>
      <c r="E448" s="52" t="s">
        <v>9</v>
      </c>
      <c r="F448" s="52" t="str">
        <f t="shared" si="50"/>
        <v>ПК</v>
      </c>
      <c r="G448" s="45">
        <v>72</v>
      </c>
      <c r="H448" s="45" t="s">
        <v>1670</v>
      </c>
      <c r="I448" s="52" t="str">
        <f t="shared" si="53"/>
        <v>3-4</v>
      </c>
      <c r="J448" s="53" t="str">
        <f t="shared" si="51"/>
        <v>Профессиональное обучение</v>
      </c>
      <c r="K448" s="53" t="str">
        <f>CONCATENATE(C448," (",G448," ч.)",)&amp;IF(D448="ПО"," "&amp;CHOOSE(MATCH(E448,{"ПП","ПО","ПК","ППЗ"},0),"-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служащих")&amp;IF(AND(D448="ПО",H448&lt;&gt;"")," ("&amp;H448&amp;")",""),IF(D448="ДПО"," "&amp;IF(E448="ПК","- повышение квалификации",IF(E448="ПП","- профессиональная переподготовка","")),IF(D448="курсы"," - программа обучения","")))</f>
        <v>Оператор автоматических и полуавтоматических линий станков и установок (72 ч.) - повышение квалификации рабочих и служащих (3-4 разряд)</v>
      </c>
      <c r="L448" s="48" t="str">
        <f t="shared" si="52"/>
        <v>Повышение квалификации рабочих и служащих</v>
      </c>
      <c r="M448" s="57" t="s">
        <v>1715</v>
      </c>
      <c r="N448" s="58">
        <v>22</v>
      </c>
    </row>
    <row r="449" spans="1:14" x14ac:dyDescent="0.35">
      <c r="A449" s="39" t="s">
        <v>469</v>
      </c>
      <c r="B449" s="54" t="s">
        <v>468</v>
      </c>
      <c r="C449" s="43" t="s">
        <v>465</v>
      </c>
      <c r="D449" s="52" t="s">
        <v>8</v>
      </c>
      <c r="E449" s="52" t="s">
        <v>15</v>
      </c>
      <c r="F449" s="52" t="str">
        <f t="shared" si="50"/>
        <v>ППЗ</v>
      </c>
      <c r="G449" s="45">
        <v>8</v>
      </c>
      <c r="H449" s="45"/>
      <c r="I449" s="52" t="str">
        <f t="shared" si="53"/>
        <v/>
      </c>
      <c r="J449" s="53" t="str">
        <f t="shared" si="51"/>
        <v>Профессиональное обучение</v>
      </c>
      <c r="K449" s="53" t="str">
        <f>CONCATENATE(C449," (",G449," ч.)",)&amp;IF(D449="ПО"," "&amp;CHOOSE(MATCH(E449,{"ПП","ПО","ПК","ППЗ"},0),"-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служащих")&amp;IF(AND(D449="ПО",H449&lt;&gt;"")," ("&amp;H449&amp;")",""),IF(D449="ДПО"," "&amp;IF(E449="ПК","- повышение квалификации",IF(E449="ПП","- профессиональная переподготовка","")),IF(D449="курсы"," - программа обучения","")))</f>
        <v>Оператор автоматических и полуавтоматических линий станков и установок (8 ч.) - периодическая проверка знаний рабочих и служащих</v>
      </c>
      <c r="L449" s="48" t="str">
        <f t="shared" si="52"/>
        <v>Периодическая проверка знаний рабочих и служащих</v>
      </c>
      <c r="M449" s="57" t="s">
        <v>1715</v>
      </c>
      <c r="N449" s="58">
        <v>22</v>
      </c>
    </row>
    <row r="450" spans="1:14" x14ac:dyDescent="0.35">
      <c r="A450" s="39" t="s">
        <v>473</v>
      </c>
      <c r="B450" s="54" t="s">
        <v>472</v>
      </c>
      <c r="C450" s="43" t="s">
        <v>479</v>
      </c>
      <c r="D450" s="52" t="s">
        <v>8</v>
      </c>
      <c r="E450" s="52" t="s">
        <v>8</v>
      </c>
      <c r="F450" s="52" t="str">
        <f t="shared" si="50"/>
        <v>ПО</v>
      </c>
      <c r="G450" s="45" t="s">
        <v>474</v>
      </c>
      <c r="H450" s="45" t="s">
        <v>1701</v>
      </c>
      <c r="I450" s="52" t="str">
        <f t="shared" si="53"/>
        <v>2-6</v>
      </c>
      <c r="J450" s="53" t="str">
        <f t="shared" si="51"/>
        <v>Профессиональное обучение</v>
      </c>
      <c r="K450" s="53" t="str">
        <f>CONCATENATE(C450," (",G450," ч.)",)&amp;IF(D450="ПО"," "&amp;CHOOSE(MATCH(E450,{"ПП","ПО","ПК","ППЗ"},0),"-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служащих")&amp;IF(AND(D450="ПО",H450&lt;&gt;"")," ("&amp;H450&amp;")",""),IF(D450="ДПО"," "&amp;IF(E450="ПК","- повышение квалификации",IF(E450="ПП","- профессиональная переподготовка","")),IF(D450="курсы"," - программа обучения","")))</f>
        <v>Оператор грузоподъемных механизмов, управляемых с пола (208 ч.) - профессиональная подготовка рабочих и служащих (2-6 разряд)</v>
      </c>
      <c r="L450" s="48" t="str">
        <f t="shared" si="52"/>
        <v>Профессиональная подготовка рабочих и служащих</v>
      </c>
      <c r="M450" s="57" t="s">
        <v>1715</v>
      </c>
      <c r="N450" s="58">
        <v>22</v>
      </c>
    </row>
    <row r="451" spans="1:14" x14ac:dyDescent="0.35">
      <c r="A451" s="39" t="s">
        <v>476</v>
      </c>
      <c r="B451" s="54" t="s">
        <v>475</v>
      </c>
      <c r="C451" s="43" t="s">
        <v>479</v>
      </c>
      <c r="D451" s="52" t="s">
        <v>8</v>
      </c>
      <c r="E451" s="52" t="s">
        <v>9</v>
      </c>
      <c r="F451" s="52" t="str">
        <f t="shared" si="50"/>
        <v>ПК</v>
      </c>
      <c r="G451" s="45" t="s">
        <v>111</v>
      </c>
      <c r="H451" s="45" t="s">
        <v>1701</v>
      </c>
      <c r="I451" s="52" t="str">
        <f t="shared" si="53"/>
        <v>2-6</v>
      </c>
      <c r="J451" s="53" t="str">
        <f t="shared" si="51"/>
        <v>Профессиональное обучение</v>
      </c>
      <c r="K451" s="53" t="str">
        <f>CONCATENATE(C451," (",G451," ч.)",)&amp;IF(D451="ПО"," "&amp;CHOOSE(MATCH(E451,{"ПП","ПО","ПК","ППЗ"},0),"-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служащих")&amp;IF(AND(D451="ПО",H451&lt;&gt;"")," ("&amp;H451&amp;")",""),IF(D451="ДПО"," "&amp;IF(E451="ПК","- повышение квалификации",IF(E451="ПП","- профессиональная переподготовка","")),IF(D451="курсы"," - программа обучения","")))</f>
        <v>Оператор грузоподъемных механизмов, управляемых с пола (72 ч.) - повышение квалификации рабочих и служащих (2-6 разряд)</v>
      </c>
      <c r="L451" s="48" t="str">
        <f t="shared" si="52"/>
        <v>Повышение квалификации рабочих и служащих</v>
      </c>
      <c r="M451" s="57" t="s">
        <v>1715</v>
      </c>
      <c r="N451" s="58">
        <v>22</v>
      </c>
    </row>
    <row r="452" spans="1:14" x14ac:dyDescent="0.35">
      <c r="A452" s="39" t="s">
        <v>471</v>
      </c>
      <c r="B452" s="54" t="s">
        <v>470</v>
      </c>
      <c r="C452" s="43" t="s">
        <v>479</v>
      </c>
      <c r="D452" s="52" t="s">
        <v>8</v>
      </c>
      <c r="E452" s="52" t="s">
        <v>12</v>
      </c>
      <c r="F452" s="52" t="str">
        <f t="shared" si="50"/>
        <v>ПП</v>
      </c>
      <c r="G452" s="45" t="s">
        <v>43</v>
      </c>
      <c r="H452" s="45" t="s">
        <v>1701</v>
      </c>
      <c r="I452" s="52" t="str">
        <f t="shared" si="53"/>
        <v>2-6</v>
      </c>
      <c r="J452" s="53" t="str">
        <f t="shared" si="51"/>
        <v>Профессиональное обучение</v>
      </c>
      <c r="K452" s="53" t="str">
        <f>CONCATENATE(C452," (",G452," ч.)",)&amp;IF(D452="ПО"," "&amp;CHOOSE(MATCH(E452,{"ПП","ПО","ПК","ППЗ"},0),"-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служащих")&amp;IF(AND(D452="ПО",H452&lt;&gt;"")," ("&amp;H452&amp;")",""),IF(D452="ДПО"," "&amp;IF(E452="ПК","- повышение квалификации",IF(E452="ПП","- профессиональная переподготовка","")),IF(D452="курсы"," - программа обучения","")))</f>
        <v>Оператор грузоподъемных механизмов, управляемых с пола (80 ч.) - профессиональная переподготовка рабочих и служащих (2-6 разряд)</v>
      </c>
      <c r="L452" s="48" t="str">
        <f t="shared" si="52"/>
        <v>Профессиональная переподготовка рабочих и служащих</v>
      </c>
      <c r="M452" s="57" t="s">
        <v>1715</v>
      </c>
      <c r="N452" s="58">
        <v>22</v>
      </c>
    </row>
    <row r="453" spans="1:14" x14ac:dyDescent="0.35">
      <c r="A453" s="39" t="s">
        <v>478</v>
      </c>
      <c r="B453" s="54" t="s">
        <v>477</v>
      </c>
      <c r="C453" s="43" t="s">
        <v>479</v>
      </c>
      <c r="D453" s="52" t="s">
        <v>8</v>
      </c>
      <c r="E453" s="52" t="s">
        <v>15</v>
      </c>
      <c r="F453" s="52" t="str">
        <f t="shared" si="50"/>
        <v>ППЗ</v>
      </c>
      <c r="G453" s="45" t="s">
        <v>67</v>
      </c>
      <c r="H453" s="45"/>
      <c r="I453" s="52" t="str">
        <f t="shared" si="53"/>
        <v/>
      </c>
      <c r="J453" s="53" t="str">
        <f t="shared" si="51"/>
        <v>Профессиональное обучение</v>
      </c>
      <c r="K453" s="53" t="str">
        <f>CONCATENATE(C453," (",G453," ч.)",)&amp;IF(D453="ПО"," "&amp;CHOOSE(MATCH(E453,{"ПП","ПО","ПК","ППЗ"},0),"-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служащих")&amp;IF(AND(D453="ПО",H453&lt;&gt;"")," ("&amp;H453&amp;")",""),IF(D453="ДПО"," "&amp;IF(E453="ПК","- повышение квалификации",IF(E453="ПП","- профессиональная переподготовка","")),IF(D453="курсы"," - программа обучения","")))</f>
        <v>Оператор грузоподъемных механизмов, управляемых с пола (8 ч.) - периодическая проверка знаний рабочих и служащих</v>
      </c>
      <c r="L453" s="48" t="str">
        <f t="shared" si="52"/>
        <v>Периодическая проверка знаний рабочих и служащих</v>
      </c>
      <c r="M453" s="57" t="s">
        <v>1715</v>
      </c>
      <c r="N453" s="58">
        <v>22</v>
      </c>
    </row>
    <row r="454" spans="1:14" x14ac:dyDescent="0.35">
      <c r="A454" s="39" t="s">
        <v>484</v>
      </c>
      <c r="B454" s="54" t="s">
        <v>483</v>
      </c>
      <c r="C454" s="43" t="s">
        <v>482</v>
      </c>
      <c r="D454" s="52" t="s">
        <v>8</v>
      </c>
      <c r="E454" s="52" t="s">
        <v>8</v>
      </c>
      <c r="F454" s="52" t="str">
        <f t="shared" si="50"/>
        <v>ПО</v>
      </c>
      <c r="G454" s="45" t="s">
        <v>474</v>
      </c>
      <c r="H454" s="45" t="s">
        <v>1701</v>
      </c>
      <c r="I454" s="52" t="str">
        <f t="shared" si="53"/>
        <v>2-6</v>
      </c>
      <c r="J454" s="53" t="str">
        <f t="shared" si="51"/>
        <v>Профессиональное обучение</v>
      </c>
      <c r="K454" s="53" t="str">
        <f>CONCATENATE(C454," (",G454," ч.)",)&amp;IF(D454="ПО"," "&amp;CHOOSE(MATCH(E454,{"ПП","ПО","ПК","ППЗ"},0),"-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служащих")&amp;IF(AND(D454="ПО",H454&lt;&gt;"")," ("&amp;H454&amp;")",""),IF(D454="ДПО"," "&amp;IF(E454="ПК","- повышение квалификации",IF(E454="ПП","- профессиональная переподготовка","")),IF(D454="курсы"," - программа обучения","")))</f>
        <v>Оператор грузоподъемных механизмов, управляемых со стационарного пульта (208 ч.) - профессиональная подготовка рабочих и служащих (2-6 разряд)</v>
      </c>
      <c r="L454" s="48" t="str">
        <f t="shared" si="52"/>
        <v>Профессиональная подготовка рабочих и служащих</v>
      </c>
      <c r="M454" s="57" t="s">
        <v>1715</v>
      </c>
      <c r="N454" s="58">
        <v>22</v>
      </c>
    </row>
    <row r="455" spans="1:14" x14ac:dyDescent="0.35">
      <c r="A455" s="39" t="s">
        <v>486</v>
      </c>
      <c r="B455" s="54" t="s">
        <v>485</v>
      </c>
      <c r="C455" s="43" t="s">
        <v>482</v>
      </c>
      <c r="D455" s="52" t="s">
        <v>8</v>
      </c>
      <c r="E455" s="52" t="s">
        <v>9</v>
      </c>
      <c r="F455" s="52" t="str">
        <f t="shared" si="50"/>
        <v>ПК</v>
      </c>
      <c r="G455" s="45" t="s">
        <v>111</v>
      </c>
      <c r="H455" s="45" t="s">
        <v>1701</v>
      </c>
      <c r="I455" s="52" t="str">
        <f t="shared" si="53"/>
        <v>2-6</v>
      </c>
      <c r="J455" s="53" t="str">
        <f t="shared" si="51"/>
        <v>Профессиональное обучение</v>
      </c>
      <c r="K455" s="53" t="str">
        <f>CONCATENATE(C455," (",G455," ч.)",)&amp;IF(D455="ПО"," "&amp;CHOOSE(MATCH(E455,{"ПП","ПО","ПК","ППЗ"},0),"-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служащих")&amp;IF(AND(D455="ПО",H455&lt;&gt;"")," ("&amp;H455&amp;")",""),IF(D455="ДПО"," "&amp;IF(E455="ПК","- повышение квалификации",IF(E455="ПП","- профессиональная переподготовка","")),IF(D455="курсы"," - программа обучения","")))</f>
        <v>Оператор грузоподъемных механизмов, управляемых со стационарного пульта (72 ч.) - повышение квалификации рабочих и служащих (2-6 разряд)</v>
      </c>
      <c r="L455" s="48" t="str">
        <f t="shared" si="52"/>
        <v>Повышение квалификации рабочих и служащих</v>
      </c>
      <c r="M455" s="57" t="s">
        <v>1715</v>
      </c>
      <c r="N455" s="58">
        <v>22</v>
      </c>
    </row>
    <row r="456" spans="1:14" x14ac:dyDescent="0.35">
      <c r="A456" s="39" t="s">
        <v>488</v>
      </c>
      <c r="B456" s="54" t="s">
        <v>487</v>
      </c>
      <c r="C456" s="43" t="s">
        <v>482</v>
      </c>
      <c r="D456" s="52" t="s">
        <v>8</v>
      </c>
      <c r="E456" s="52" t="s">
        <v>15</v>
      </c>
      <c r="F456" s="52" t="str">
        <f t="shared" si="50"/>
        <v>ППЗ</v>
      </c>
      <c r="G456" s="45" t="s">
        <v>67</v>
      </c>
      <c r="H456" s="45"/>
      <c r="I456" s="52" t="str">
        <f t="shared" si="53"/>
        <v/>
      </c>
      <c r="J456" s="53" t="str">
        <f t="shared" si="51"/>
        <v>Профессиональное обучение</v>
      </c>
      <c r="K456" s="53" t="str">
        <f>CONCATENATE(C456," (",G456," ч.)",)&amp;IF(D456="ПО"," "&amp;CHOOSE(MATCH(E456,{"ПП","ПО","ПК","ППЗ"},0),"-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служащих")&amp;IF(AND(D456="ПО",H456&lt;&gt;"")," ("&amp;H456&amp;")",""),IF(D456="ДПО"," "&amp;IF(E456="ПК","- повышение квалификации",IF(E456="ПП","- профессиональная переподготовка","")),IF(D456="курсы"," - программа обучения","")))</f>
        <v>Оператор грузоподъемных механизмов, управляемых со стационарного пульта (8 ч.) - периодическая проверка знаний рабочих и служащих</v>
      </c>
      <c r="L456" s="48" t="str">
        <f t="shared" si="52"/>
        <v>Периодическая проверка знаний рабочих и служащих</v>
      </c>
      <c r="M456" s="57" t="s">
        <v>1715</v>
      </c>
      <c r="N456" s="58">
        <v>22</v>
      </c>
    </row>
    <row r="457" spans="1:14" x14ac:dyDescent="0.35">
      <c r="A457" s="39" t="s">
        <v>481</v>
      </c>
      <c r="B457" s="54" t="s">
        <v>480</v>
      </c>
      <c r="C457" s="43" t="s">
        <v>482</v>
      </c>
      <c r="D457" s="52" t="s">
        <v>8</v>
      </c>
      <c r="E457" s="52" t="s">
        <v>12</v>
      </c>
      <c r="F457" s="52" t="str">
        <f t="shared" si="50"/>
        <v>ПП</v>
      </c>
      <c r="G457" s="45" t="s">
        <v>43</v>
      </c>
      <c r="H457" s="45" t="s">
        <v>1701</v>
      </c>
      <c r="I457" s="52" t="str">
        <f t="shared" si="53"/>
        <v>2-6</v>
      </c>
      <c r="J457" s="53" t="str">
        <f t="shared" si="51"/>
        <v>Профессиональное обучение</v>
      </c>
      <c r="K457" s="53" t="str">
        <f>CONCATENATE(C457," (",G457," ч.)",)&amp;IF(D457="ПО"," "&amp;CHOOSE(MATCH(E457,{"ПП","ПО","ПК","ППЗ"},0),"-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служащих")&amp;IF(AND(D457="ПО",H457&lt;&gt;"")," ("&amp;H457&amp;")",""),IF(D457="ДПО"," "&amp;IF(E457="ПК","- повышение квалификации",IF(E457="ПП","- профессиональная переподготовка","")),IF(D457="курсы"," - программа обучения","")))</f>
        <v>Оператор грузоподъемных механизмов, управляемых со стационарного пульта (80 ч.) - профессиональная переподготовка рабочих и служащих (2-6 разряд)</v>
      </c>
      <c r="L457" s="48" t="str">
        <f t="shared" si="52"/>
        <v>Профессиональная переподготовка рабочих и служащих</v>
      </c>
      <c r="M457" s="57" t="s">
        <v>1715</v>
      </c>
      <c r="N457" s="58">
        <v>22</v>
      </c>
    </row>
    <row r="458" spans="1:14" x14ac:dyDescent="0.35">
      <c r="A458" s="39" t="s">
        <v>495</v>
      </c>
      <c r="B458" s="54" t="s">
        <v>494</v>
      </c>
      <c r="C458" s="43" t="s">
        <v>491</v>
      </c>
      <c r="D458" s="52" t="s">
        <v>8</v>
      </c>
      <c r="E458" s="52" t="s">
        <v>9</v>
      </c>
      <c r="F458" s="52" t="str">
        <f t="shared" si="50"/>
        <v>ПК</v>
      </c>
      <c r="G458" s="45" t="s">
        <v>496</v>
      </c>
      <c r="H458" s="45" t="s">
        <v>1675</v>
      </c>
      <c r="I458" s="52" t="str">
        <f t="shared" si="53"/>
        <v>4-5</v>
      </c>
      <c r="J458" s="53" t="str">
        <f t="shared" si="51"/>
        <v>Профессиональное обучение</v>
      </c>
      <c r="K458" s="53" t="str">
        <f>CONCATENATE(C458," (",G458," ч.)",)&amp;IF(D458="ПО"," "&amp;CHOOSE(MATCH(E458,{"ПП","ПО","ПК","ППЗ"},0),"-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служащих")&amp;IF(AND(D458="ПО",H458&lt;&gt;"")," ("&amp;H458&amp;")",""),IF(D458="ДПО"," "&amp;IF(E458="ПК","- повышение квалификации",IF(E458="ПП","- профессиональная переподготовка","")),IF(D458="курсы"," - программа обучения","")))</f>
        <v>Оператор заправочных станций (112 ч.) - повышение квалификации рабочих и служащих (4-5 разряд)</v>
      </c>
      <c r="L458" s="48" t="str">
        <f t="shared" si="52"/>
        <v>Повышение квалификации рабочих и служащих</v>
      </c>
      <c r="M458" s="57" t="s">
        <v>1715</v>
      </c>
      <c r="N458" s="58">
        <v>22</v>
      </c>
    </row>
    <row r="459" spans="1:14" x14ac:dyDescent="0.35">
      <c r="A459" s="39" t="s">
        <v>493</v>
      </c>
      <c r="B459" s="54" t="s">
        <v>492</v>
      </c>
      <c r="C459" s="43" t="s">
        <v>491</v>
      </c>
      <c r="D459" s="52" t="s">
        <v>8</v>
      </c>
      <c r="E459" s="52" t="s">
        <v>12</v>
      </c>
      <c r="F459" s="52" t="str">
        <f t="shared" si="50"/>
        <v>ПП</v>
      </c>
      <c r="G459" s="45" t="s">
        <v>359</v>
      </c>
      <c r="H459" s="45" t="s">
        <v>1678</v>
      </c>
      <c r="I459" s="52" t="str">
        <f t="shared" si="53"/>
        <v>2-3</v>
      </c>
      <c r="J459" s="53" t="str">
        <f t="shared" si="51"/>
        <v>Профессиональное обучение</v>
      </c>
      <c r="K459" s="53" t="str">
        <f>CONCATENATE(C459," (",G459," ч.)",)&amp;IF(D459="ПО"," "&amp;CHOOSE(MATCH(E459,{"ПП","ПО","ПК","ППЗ"},0),"-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служащих")&amp;IF(AND(D459="ПО",H459&lt;&gt;"")," ("&amp;H459&amp;")",""),IF(D459="ДПО"," "&amp;IF(E459="ПК","- повышение квалификации",IF(E459="ПП","- профессиональная переподготовка","")),IF(D459="курсы"," - программа обучения","")))</f>
        <v>Оператор заправочных станций (240 ч.) - профессиональная переподготовка рабочих и служащих (2-3 разряд)</v>
      </c>
      <c r="L459" s="48" t="str">
        <f t="shared" si="52"/>
        <v>Профессиональная переподготовка рабочих и служащих</v>
      </c>
      <c r="M459" s="57" t="s">
        <v>1715</v>
      </c>
      <c r="N459" s="58">
        <v>22</v>
      </c>
    </row>
    <row r="460" spans="1:14" x14ac:dyDescent="0.35">
      <c r="A460" s="39" t="s">
        <v>490</v>
      </c>
      <c r="B460" s="54" t="s">
        <v>489</v>
      </c>
      <c r="C460" s="43" t="s">
        <v>491</v>
      </c>
      <c r="D460" s="52" t="s">
        <v>8</v>
      </c>
      <c r="E460" s="52" t="s">
        <v>1653</v>
      </c>
      <c r="F460" s="52" t="str">
        <f t="shared" si="50"/>
        <v>ПО</v>
      </c>
      <c r="G460" s="45" t="s">
        <v>296</v>
      </c>
      <c r="H460" s="45" t="s">
        <v>1672</v>
      </c>
      <c r="I460" s="52" t="str">
        <f t="shared" si="53"/>
        <v>2</v>
      </c>
      <c r="J460" s="53" t="str">
        <f t="shared" si="51"/>
        <v>Профессиональное обучение</v>
      </c>
      <c r="K460" s="53" t="str">
        <f>CONCATENATE(C460," (",G460," ч.)",)&amp;IF(D460="ПО"," "&amp;CHOOSE(MATCH(E460,{"ПП","ПО","ПК","ППЗ"},0),"-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служащих")&amp;IF(AND(D460="ПО",H460&lt;&gt;"")," ("&amp;H460&amp;")",""),IF(D460="ДПО"," "&amp;IF(E460="ПК","- повышение квалификации",IF(E460="ПП","- профессиональная переподготовка","")),IF(D460="курсы"," - программа обучения","")))</f>
        <v>Оператор заправочных станций (248 ч.) - профессиональная подготовка рабочих и служащих (2 разряд)</v>
      </c>
      <c r="L460" s="48" t="str">
        <f t="shared" si="52"/>
        <v>Профессиональная подготовка рабочих и служащих</v>
      </c>
      <c r="M460" s="57" t="s">
        <v>1715</v>
      </c>
      <c r="N460" s="58">
        <v>22</v>
      </c>
    </row>
    <row r="461" spans="1:14" x14ac:dyDescent="0.35">
      <c r="A461" s="39" t="s">
        <v>498</v>
      </c>
      <c r="B461" s="54" t="s">
        <v>497</v>
      </c>
      <c r="C461" s="43" t="s">
        <v>491</v>
      </c>
      <c r="D461" s="52" t="s">
        <v>8</v>
      </c>
      <c r="E461" s="52" t="s">
        <v>15</v>
      </c>
      <c r="F461" s="52" t="str">
        <f t="shared" si="50"/>
        <v>ППЗ</v>
      </c>
      <c r="G461" s="45">
        <v>8</v>
      </c>
      <c r="H461" s="45"/>
      <c r="I461" s="52" t="str">
        <f t="shared" si="53"/>
        <v/>
      </c>
      <c r="J461" s="53" t="str">
        <f t="shared" si="51"/>
        <v>Профессиональное обучение</v>
      </c>
      <c r="K461" s="53" t="str">
        <f>CONCATENATE(C461," (",G461," ч.)",)&amp;IF(D461="ПО"," "&amp;CHOOSE(MATCH(E461,{"ПП","ПО","ПК","ППЗ"},0),"-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служащих")&amp;IF(AND(D461="ПО",H461&lt;&gt;"")," ("&amp;H461&amp;")",""),IF(D461="ДПО"," "&amp;IF(E461="ПК","- повышение квалификации",IF(E461="ПП","- профессиональная переподготовка","")),IF(D461="курсы"," - программа обучения","")))</f>
        <v>Оператор заправочных станций (8 ч.) - периодическая проверка знаний рабочих и служащих</v>
      </c>
      <c r="L461" s="48" t="str">
        <f t="shared" si="52"/>
        <v>Периодическая проверка знаний рабочих и служащих</v>
      </c>
      <c r="M461" s="57" t="s">
        <v>1715</v>
      </c>
      <c r="N461" s="58">
        <v>22</v>
      </c>
    </row>
    <row r="462" spans="1:14" x14ac:dyDescent="0.35">
      <c r="A462" s="39" t="s">
        <v>1515</v>
      </c>
      <c r="B462" s="54" t="s">
        <v>1514</v>
      </c>
      <c r="C462" s="43" t="s">
        <v>1513</v>
      </c>
      <c r="D462" s="52" t="s">
        <v>8</v>
      </c>
      <c r="E462" s="52" t="s">
        <v>12</v>
      </c>
      <c r="F462" s="52" t="str">
        <f t="shared" si="50"/>
        <v>ПП</v>
      </c>
      <c r="G462" s="45">
        <v>144</v>
      </c>
      <c r="H462" s="45"/>
      <c r="I462" s="52" t="str">
        <f t="shared" si="53"/>
        <v/>
      </c>
      <c r="J462" s="53" t="str">
        <f t="shared" si="51"/>
        <v>Профессиональное обучение</v>
      </c>
      <c r="K462" s="53" t="str">
        <f>CONCATENATE(C462," (",G462," ч.)",)&amp;IF(D462="ПО"," "&amp;CHOOSE(MATCH(E462,{"ПП","ПО","ПК","ППЗ"},0),"-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служащих")&amp;IF(AND(D462="ПО",H462&lt;&gt;"")," ("&amp;H462&amp;")",""),IF(D462="ДПО"," "&amp;IF(E462="ПК","- повышение квалификации",IF(E462="ПП","- профессиональная переподготовка","")),IF(D462="курсы"," - программа обучения","")))</f>
        <v>Оператор копировальных и множительных машин (144 ч.) - профессиональная переподготовка рабочих и служащих</v>
      </c>
      <c r="L462" s="48" t="str">
        <f t="shared" si="52"/>
        <v>Профессиональная переподготовка рабочих и служащих</v>
      </c>
      <c r="M462" s="57" t="s">
        <v>1715</v>
      </c>
      <c r="N462" s="58">
        <v>22</v>
      </c>
    </row>
    <row r="463" spans="1:14" x14ac:dyDescent="0.35">
      <c r="A463" s="39" t="s">
        <v>1512</v>
      </c>
      <c r="B463" s="54" t="s">
        <v>1511</v>
      </c>
      <c r="C463" s="43" t="s">
        <v>1513</v>
      </c>
      <c r="D463" s="52" t="s">
        <v>8</v>
      </c>
      <c r="E463" s="52" t="s">
        <v>8</v>
      </c>
      <c r="F463" s="52" t="str">
        <f t="shared" si="50"/>
        <v>ПО</v>
      </c>
      <c r="G463" s="45">
        <v>160</v>
      </c>
      <c r="H463" s="45"/>
      <c r="I463" s="52" t="str">
        <f t="shared" si="53"/>
        <v/>
      </c>
      <c r="J463" s="53" t="str">
        <f t="shared" si="51"/>
        <v>Профессиональное обучение</v>
      </c>
      <c r="K463" s="53" t="str">
        <f>CONCATENATE(C463," (",G463," ч.)",)&amp;IF(D463="ПО"," "&amp;CHOOSE(MATCH(E463,{"ПП","ПО","ПК","ППЗ"},0),"-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служащих")&amp;IF(AND(D463="ПО",H463&lt;&gt;"")," ("&amp;H463&amp;")",""),IF(D463="ДПО"," "&amp;IF(E463="ПК","- повышение квалификации",IF(E463="ПП","- профессиональная переподготовка","")),IF(D463="курсы"," - программа обучения","")))</f>
        <v>Оператор копировальных и множительных машин (160 ч.) - профессиональная подготовка рабочих и служащих</v>
      </c>
      <c r="L463" s="48" t="str">
        <f t="shared" si="52"/>
        <v>Профессиональная подготовка рабочих и служащих</v>
      </c>
      <c r="M463" s="57" t="s">
        <v>1715</v>
      </c>
      <c r="N463" s="58">
        <v>22</v>
      </c>
    </row>
    <row r="464" spans="1:14" x14ac:dyDescent="0.35">
      <c r="A464" s="39" t="s">
        <v>1517</v>
      </c>
      <c r="B464" s="54" t="s">
        <v>1516</v>
      </c>
      <c r="C464" s="43" t="s">
        <v>1513</v>
      </c>
      <c r="D464" s="52" t="s">
        <v>8</v>
      </c>
      <c r="E464" s="52" t="s">
        <v>9</v>
      </c>
      <c r="F464" s="52" t="str">
        <f t="shared" si="50"/>
        <v>ПК</v>
      </c>
      <c r="G464" s="45">
        <v>72</v>
      </c>
      <c r="H464" s="45"/>
      <c r="I464" s="52" t="str">
        <f t="shared" si="53"/>
        <v/>
      </c>
      <c r="J464" s="53" t="str">
        <f t="shared" si="51"/>
        <v>Профессиональное обучение</v>
      </c>
      <c r="K464" s="53" t="str">
        <f>CONCATENATE(C464," (",G464," ч.)",)&amp;IF(D464="ПО"," "&amp;CHOOSE(MATCH(E464,{"ПП","ПО","ПК","ППЗ"},0),"-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служащих")&amp;IF(AND(D464="ПО",H464&lt;&gt;"")," ("&amp;H464&amp;")",""),IF(D464="ДПО"," "&amp;IF(E464="ПК","- повышение квалификации",IF(E464="ПП","- профессиональная переподготовка","")),IF(D464="курсы"," - программа обучения","")))</f>
        <v>Оператор копировальных и множительных машин (72 ч.) - повышение квалификации рабочих и служащих</v>
      </c>
      <c r="L464" s="48" t="str">
        <f t="shared" si="52"/>
        <v>Повышение квалификации рабочих и служащих</v>
      </c>
      <c r="M464" s="57" t="s">
        <v>1715</v>
      </c>
      <c r="N464" s="58">
        <v>22</v>
      </c>
    </row>
    <row r="465" spans="1:14" x14ac:dyDescent="0.35">
      <c r="A465" s="39" t="s">
        <v>1519</v>
      </c>
      <c r="B465" s="54" t="s">
        <v>1518</v>
      </c>
      <c r="C465" s="43" t="s">
        <v>1513</v>
      </c>
      <c r="D465" s="52" t="s">
        <v>8</v>
      </c>
      <c r="E465" s="52" t="s">
        <v>15</v>
      </c>
      <c r="F465" s="52" t="str">
        <f t="shared" si="50"/>
        <v>ППЗ</v>
      </c>
      <c r="G465" s="45">
        <v>8</v>
      </c>
      <c r="H465" s="45"/>
      <c r="I465" s="52" t="str">
        <f t="shared" si="53"/>
        <v/>
      </c>
      <c r="J465" s="53" t="str">
        <f t="shared" si="51"/>
        <v>Профессиональное обучение</v>
      </c>
      <c r="K465" s="53" t="str">
        <f>CONCATENATE(C465," (",G465," ч.)",)&amp;IF(D465="ПО"," "&amp;CHOOSE(MATCH(E465,{"ПП","ПО","ПК","ППЗ"},0),"-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служащих")&amp;IF(AND(D465="ПО",H465&lt;&gt;"")," ("&amp;H465&amp;")",""),IF(D465="ДПО"," "&amp;IF(E465="ПК","- повышение квалификации",IF(E465="ПП","- профессиональная переподготовка","")),IF(D465="курсы"," - программа обучения","")))</f>
        <v>Оператор копировальных и множительных машин (8 ч.) - периодическая проверка знаний рабочих и служащих</v>
      </c>
      <c r="L465" s="48" t="str">
        <f t="shared" si="52"/>
        <v>Периодическая проверка знаний рабочих и служащих</v>
      </c>
      <c r="M465" s="57" t="s">
        <v>1715</v>
      </c>
      <c r="N465" s="58">
        <v>22</v>
      </c>
    </row>
    <row r="466" spans="1:14" x14ac:dyDescent="0.35">
      <c r="A466" s="39" t="s">
        <v>505</v>
      </c>
      <c r="B466" s="54" t="s">
        <v>504</v>
      </c>
      <c r="C466" s="43" t="s">
        <v>501</v>
      </c>
      <c r="D466" s="52" t="s">
        <v>8</v>
      </c>
      <c r="E466" s="52" t="s">
        <v>9</v>
      </c>
      <c r="F466" s="52" t="str">
        <f t="shared" ref="F466:F530" si="54">E466</f>
        <v>ПК</v>
      </c>
      <c r="G466" s="45" t="s">
        <v>106</v>
      </c>
      <c r="H466" s="45" t="s">
        <v>1684</v>
      </c>
      <c r="I466" s="52" t="str">
        <f t="shared" si="53"/>
        <v>4-6</v>
      </c>
      <c r="J466" s="53" t="str">
        <f t="shared" ref="J466:J530" si="55">IF(D466="ПО","Профессиональное обучение",IF(D466="курсы","Программа обучения",IF(D466="ДПО",IF(E466="ПК","Повышение квалификации",IF(E466="ПП","Профессиональная переподготовка","")),"")))</f>
        <v>Профессиональное обучение</v>
      </c>
      <c r="K466" s="53" t="str">
        <f>CONCATENATE(C466," (",G466," ч.)",)&amp;IF(D466="ПО"," "&amp;CHOOSE(MATCH(E466,{"ПП","ПО","ПК","ППЗ"},0),"-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служащих")&amp;IF(AND(D466="ПО",H466&lt;&gt;"")," ("&amp;H466&amp;")",""),IF(D466="ДПО"," "&amp;IF(E466="ПК","- повышение квалификации",IF(E466="ПП","- профессиональная переподготовка","")),IF(D466="курсы"," - программа обучения","")))</f>
        <v>Оператор котельной (144 ч.) - повышение квалификации рабочих и служащих (4-6 разряд)</v>
      </c>
      <c r="L466" s="48" t="str">
        <f t="shared" ref="L466:L530" si="56">IF(D466="ПО",IF(E466="ПП","Профессиональная переподготовка рабочих и служащих",IF(E466="ПО","Профессиональная подготовка рабочих и служащих",IF(E466="ПК","Повышение квалификации рабочих и служащих",IF(E466="ППЗ","Периодическая проверка знаний рабочих и служащих","")))),IF(D466="курсы","Программа обучения",IF(D466="ДПО",IF(E466="ПК","Повышение квалификации",IF(E466="ПП","Профессиональная переподготовка","")),"")))</f>
        <v>Повышение квалификации рабочих и служащих</v>
      </c>
      <c r="M466" s="57" t="s">
        <v>1715</v>
      </c>
      <c r="N466" s="58">
        <v>22</v>
      </c>
    </row>
    <row r="467" spans="1:14" x14ac:dyDescent="0.35">
      <c r="A467" s="39" t="s">
        <v>500</v>
      </c>
      <c r="B467" s="54" t="s">
        <v>499</v>
      </c>
      <c r="C467" s="43" t="s">
        <v>501</v>
      </c>
      <c r="D467" s="52" t="s">
        <v>8</v>
      </c>
      <c r="E467" s="52" t="s">
        <v>12</v>
      </c>
      <c r="F467" s="52" t="str">
        <f t="shared" si="54"/>
        <v>ПП</v>
      </c>
      <c r="G467" s="45" t="s">
        <v>287</v>
      </c>
      <c r="H467" s="45" t="s">
        <v>1678</v>
      </c>
      <c r="I467" s="52" t="str">
        <f t="shared" si="53"/>
        <v>2-3</v>
      </c>
      <c r="J467" s="53" t="str">
        <f t="shared" si="55"/>
        <v>Профессиональное обучение</v>
      </c>
      <c r="K467" s="53" t="str">
        <f>CONCATENATE(C467," (",G467," ч.)",)&amp;IF(D467="ПО"," "&amp;CHOOSE(MATCH(E467,{"ПП","ПО","ПК","ППЗ"},0),"-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служащих")&amp;IF(AND(D467="ПО",H467&lt;&gt;"")," ("&amp;H467&amp;")",""),IF(D467="ДПО"," "&amp;IF(E467="ПК","- повышение квалификации",IF(E467="ПП","- профессиональная переподготовка","")),IF(D467="курсы"," - программа обучения","")))</f>
        <v>Оператор котельной (238 ч.) - профессиональная переподготовка рабочих и служащих (2-3 разряд)</v>
      </c>
      <c r="L467" s="48" t="str">
        <f t="shared" si="56"/>
        <v>Профессиональная переподготовка рабочих и служащих</v>
      </c>
      <c r="M467" s="57" t="s">
        <v>1715</v>
      </c>
      <c r="N467" s="58">
        <v>22</v>
      </c>
    </row>
    <row r="468" spans="1:14" x14ac:dyDescent="0.35">
      <c r="A468" s="39" t="s">
        <v>503</v>
      </c>
      <c r="B468" s="54" t="s">
        <v>502</v>
      </c>
      <c r="C468" s="43" t="s">
        <v>501</v>
      </c>
      <c r="D468" s="52" t="s">
        <v>8</v>
      </c>
      <c r="E468" s="52" t="s">
        <v>8</v>
      </c>
      <c r="F468" s="52" t="str">
        <f t="shared" si="54"/>
        <v>ПО</v>
      </c>
      <c r="G468" s="45" t="s">
        <v>284</v>
      </c>
      <c r="H468" s="45" t="s">
        <v>1672</v>
      </c>
      <c r="I468" s="52" t="str">
        <f t="shared" ref="I468:I532" si="57">SUBSTITUTE(SUBSTITUTE(H468," разряд",""),"разряд","")</f>
        <v>2</v>
      </c>
      <c r="J468" s="53" t="str">
        <f t="shared" si="55"/>
        <v>Профессиональное обучение</v>
      </c>
      <c r="K468" s="53" t="str">
        <f>CONCATENATE(C468," (",G468," ч.)",)&amp;IF(D468="ПО"," "&amp;CHOOSE(MATCH(E468,{"ПП","ПО","ПК","ППЗ"},0),"-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служащих")&amp;IF(AND(D468="ПО",H468&lt;&gt;"")," ("&amp;H468&amp;")",""),IF(D468="ДПО"," "&amp;IF(E468="ПК","- повышение квалификации",IF(E468="ПП","- профессиональная переподготовка","")),IF(D468="курсы"," - программа обучения","")))</f>
        <v>Оператор котельной (320 ч.) - профессиональная подготовка рабочих и служащих (2 разряд)</v>
      </c>
      <c r="L468" s="48" t="str">
        <f t="shared" si="56"/>
        <v>Профессиональная подготовка рабочих и служащих</v>
      </c>
      <c r="M468" s="57" t="s">
        <v>1715</v>
      </c>
      <c r="N468" s="58">
        <v>22</v>
      </c>
    </row>
    <row r="469" spans="1:14" x14ac:dyDescent="0.35">
      <c r="A469" s="39" t="s">
        <v>507</v>
      </c>
      <c r="B469" s="54" t="s">
        <v>506</v>
      </c>
      <c r="C469" s="43" t="s">
        <v>501</v>
      </c>
      <c r="D469" s="52" t="s">
        <v>8</v>
      </c>
      <c r="E469" s="52" t="s">
        <v>15</v>
      </c>
      <c r="F469" s="52" t="str">
        <f t="shared" si="54"/>
        <v>ППЗ</v>
      </c>
      <c r="G469" s="45">
        <v>8</v>
      </c>
      <c r="H469" s="45"/>
      <c r="I469" s="52" t="str">
        <f t="shared" si="57"/>
        <v/>
      </c>
      <c r="J469" s="53" t="str">
        <f t="shared" si="55"/>
        <v>Профессиональное обучение</v>
      </c>
      <c r="K469" s="53" t="str">
        <f>CONCATENATE(C469," (",G469," ч.)",)&amp;IF(D469="ПО"," "&amp;CHOOSE(MATCH(E469,{"ПП","ПО","ПК","ППЗ"},0),"-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служащих")&amp;IF(AND(D469="ПО",H469&lt;&gt;"")," ("&amp;H469&amp;")",""),IF(D469="ДПО"," "&amp;IF(E469="ПК","- повышение квалификации",IF(E469="ПП","- профессиональная переподготовка","")),IF(D469="курсы"," - программа обучения","")))</f>
        <v>Оператор котельной (8 ч.) - периодическая проверка знаний рабочих и служащих</v>
      </c>
      <c r="L469" s="48" t="str">
        <f t="shared" si="56"/>
        <v>Периодическая проверка знаний рабочих и служащих</v>
      </c>
      <c r="M469" s="57" t="s">
        <v>1715</v>
      </c>
      <c r="N469" s="58">
        <v>22</v>
      </c>
    </row>
    <row r="470" spans="1:14" x14ac:dyDescent="0.35">
      <c r="A470" s="39" t="s">
        <v>1524</v>
      </c>
      <c r="B470" s="54" t="s">
        <v>1523</v>
      </c>
      <c r="C470" s="43" t="s">
        <v>1522</v>
      </c>
      <c r="D470" s="52" t="s">
        <v>8</v>
      </c>
      <c r="E470" s="52" t="s">
        <v>12</v>
      </c>
      <c r="F470" s="52" t="str">
        <f t="shared" si="54"/>
        <v>ПП</v>
      </c>
      <c r="G470" s="45">
        <v>144</v>
      </c>
      <c r="H470" s="45"/>
      <c r="I470" s="52" t="str">
        <f t="shared" si="57"/>
        <v/>
      </c>
      <c r="J470" s="53" t="str">
        <f t="shared" si="55"/>
        <v>Профессиональное обучение</v>
      </c>
      <c r="K470" s="53" t="str">
        <f>CONCATENATE(C470," (",G470," ч.)",)&amp;IF(D470="ПО"," "&amp;CHOOSE(MATCH(E470,{"ПП","ПО","ПК","ППЗ"},0),"-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служащих")&amp;IF(AND(D470="ПО",H470&lt;&gt;"")," ("&amp;H470&amp;")",""),IF(D470="ДПО"," "&amp;IF(E470="ПК","- повышение квалификации",IF(E470="ПП","- профессиональная переподготовка","")),IF(D470="курсы"," - программа обучения","")))</f>
        <v>Оператор механизированных и автоматизированных складов (144 ч.) - профессиональная переподготовка рабочих и служащих</v>
      </c>
      <c r="L470" s="48" t="str">
        <f t="shared" si="56"/>
        <v>Профессиональная переподготовка рабочих и служащих</v>
      </c>
      <c r="M470" s="57" t="s">
        <v>1715</v>
      </c>
      <c r="N470" s="58">
        <v>22</v>
      </c>
    </row>
    <row r="471" spans="1:14" x14ac:dyDescent="0.35">
      <c r="A471" s="39" t="s">
        <v>1521</v>
      </c>
      <c r="B471" s="54" t="s">
        <v>1520</v>
      </c>
      <c r="C471" s="43" t="s">
        <v>1522</v>
      </c>
      <c r="D471" s="52" t="s">
        <v>8</v>
      </c>
      <c r="E471" s="52" t="s">
        <v>8</v>
      </c>
      <c r="F471" s="52" t="str">
        <f t="shared" si="54"/>
        <v>ПО</v>
      </c>
      <c r="G471" s="45">
        <v>160</v>
      </c>
      <c r="H471" s="45"/>
      <c r="I471" s="52" t="str">
        <f t="shared" si="57"/>
        <v/>
      </c>
      <c r="J471" s="53" t="str">
        <f t="shared" si="55"/>
        <v>Профессиональное обучение</v>
      </c>
      <c r="K471" s="53" t="str">
        <f>CONCATENATE(C471," (",G471," ч.)",)&amp;IF(D471="ПО"," "&amp;CHOOSE(MATCH(E471,{"ПП","ПО","ПК","ППЗ"},0),"-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служащих")&amp;IF(AND(D471="ПО",H471&lt;&gt;"")," ("&amp;H471&amp;")",""),IF(D471="ДПО"," "&amp;IF(E471="ПК","- повышение квалификации",IF(E471="ПП","- профессиональная переподготовка","")),IF(D471="курсы"," - программа обучения","")))</f>
        <v>Оператор механизированных и автоматизированных складов (160 ч.) - профессиональная подготовка рабочих и служащих</v>
      </c>
      <c r="L471" s="48" t="str">
        <f t="shared" si="56"/>
        <v>Профессиональная подготовка рабочих и служащих</v>
      </c>
      <c r="M471" s="57" t="s">
        <v>1715</v>
      </c>
      <c r="N471" s="58">
        <v>22</v>
      </c>
    </row>
    <row r="472" spans="1:14" x14ac:dyDescent="0.35">
      <c r="A472" s="39" t="s">
        <v>1526</v>
      </c>
      <c r="B472" s="54" t="s">
        <v>1525</v>
      </c>
      <c r="C472" s="43" t="s">
        <v>1522</v>
      </c>
      <c r="D472" s="52" t="s">
        <v>8</v>
      </c>
      <c r="E472" s="52" t="s">
        <v>9</v>
      </c>
      <c r="F472" s="52" t="str">
        <f t="shared" si="54"/>
        <v>ПК</v>
      </c>
      <c r="G472" s="45">
        <v>72</v>
      </c>
      <c r="H472" s="45"/>
      <c r="I472" s="52" t="str">
        <f t="shared" si="57"/>
        <v/>
      </c>
      <c r="J472" s="53" t="str">
        <f t="shared" si="55"/>
        <v>Профессиональное обучение</v>
      </c>
      <c r="K472" s="53" t="str">
        <f>CONCATENATE(C472," (",G472," ч.)",)&amp;IF(D472="ПО"," "&amp;CHOOSE(MATCH(E472,{"ПП","ПО","ПК","ППЗ"},0),"-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служащих")&amp;IF(AND(D472="ПО",H472&lt;&gt;"")," ("&amp;H472&amp;")",""),IF(D472="ДПО"," "&amp;IF(E472="ПК","- повышение квалификации",IF(E472="ПП","- профессиональная переподготовка","")),IF(D472="курсы"," - программа обучения","")))</f>
        <v>Оператор механизированных и автоматизированных складов (72 ч.) - повышение квалификации рабочих и служащих</v>
      </c>
      <c r="L472" s="48" t="str">
        <f t="shared" si="56"/>
        <v>Повышение квалификации рабочих и служащих</v>
      </c>
      <c r="M472" s="57" t="s">
        <v>1715</v>
      </c>
      <c r="N472" s="58">
        <v>22</v>
      </c>
    </row>
    <row r="473" spans="1:14" x14ac:dyDescent="0.35">
      <c r="A473" s="39" t="s">
        <v>1528</v>
      </c>
      <c r="B473" s="54" t="s">
        <v>1527</v>
      </c>
      <c r="C473" s="43" t="s">
        <v>1522</v>
      </c>
      <c r="D473" s="52" t="s">
        <v>8</v>
      </c>
      <c r="E473" s="52" t="s">
        <v>15</v>
      </c>
      <c r="F473" s="52" t="str">
        <f t="shared" si="54"/>
        <v>ППЗ</v>
      </c>
      <c r="G473" s="45">
        <v>8</v>
      </c>
      <c r="H473" s="45"/>
      <c r="I473" s="52" t="str">
        <f t="shared" si="57"/>
        <v/>
      </c>
      <c r="J473" s="53" t="str">
        <f t="shared" si="55"/>
        <v>Профессиональное обучение</v>
      </c>
      <c r="K473" s="53" t="str">
        <f>CONCATENATE(C473," (",G473," ч.)",)&amp;IF(D473="ПО"," "&amp;CHOOSE(MATCH(E473,{"ПП","ПО","ПК","ППЗ"},0),"-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служащих")&amp;IF(AND(D473="ПО",H473&lt;&gt;"")," ("&amp;H473&amp;")",""),IF(D473="ДПО"," "&amp;IF(E473="ПК","- повышение квалификации",IF(E473="ПП","- профессиональная переподготовка","")),IF(D473="курсы"," - программа обучения","")))</f>
        <v>Оператор механизированных и автоматизированных складов (8 ч.) - периодическая проверка знаний рабочих и служащих</v>
      </c>
      <c r="L473" s="48" t="str">
        <f t="shared" si="56"/>
        <v>Периодическая проверка знаний рабочих и служащих</v>
      </c>
      <c r="M473" s="57" t="s">
        <v>1715</v>
      </c>
      <c r="N473" s="58">
        <v>22</v>
      </c>
    </row>
    <row r="474" spans="1:14" x14ac:dyDescent="0.35">
      <c r="A474" s="39" t="s">
        <v>967</v>
      </c>
      <c r="B474" s="54" t="s">
        <v>966</v>
      </c>
      <c r="C474" s="43" t="s">
        <v>968</v>
      </c>
      <c r="D474" s="52" t="s">
        <v>8</v>
      </c>
      <c r="E474" s="52" t="s">
        <v>12</v>
      </c>
      <c r="F474" s="52" t="str">
        <f t="shared" si="54"/>
        <v>ПП</v>
      </c>
      <c r="G474" s="45">
        <v>144</v>
      </c>
      <c r="H474" s="45" t="s">
        <v>1674</v>
      </c>
      <c r="I474" s="52" t="str">
        <f t="shared" si="57"/>
        <v>3</v>
      </c>
      <c r="J474" s="53" t="str">
        <f t="shared" si="55"/>
        <v>Профессиональное обучение</v>
      </c>
      <c r="K474" s="53" t="str">
        <f>CONCATENATE(C474," (",G474," ч.)",)&amp;IF(D474="ПО"," "&amp;CHOOSE(MATCH(E474,{"ПП","ПО","ПК","ППЗ"},0),"-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служащих")&amp;IF(AND(D474="ПО",H474&lt;&gt;"")," ("&amp;H474&amp;")",""),IF(D474="ДПО"," "&amp;IF(E474="ПК","- повышение квалификации",IF(E474="ПП","- профессиональная переподготовка","")),IF(D474="курсы"," - программа обучения","")))</f>
        <v>Оператор на автоматических и полуавтоматических линиях в деревообработке (144 ч.) - профессиональная переподготовка рабочих и служащих (3 разряд)</v>
      </c>
      <c r="L474" s="48" t="str">
        <f t="shared" si="56"/>
        <v>Профессиональная переподготовка рабочих и служащих</v>
      </c>
      <c r="M474" s="57" t="s">
        <v>1715</v>
      </c>
      <c r="N474" s="58">
        <v>22</v>
      </c>
    </row>
    <row r="475" spans="1:14" x14ac:dyDescent="0.35">
      <c r="A475" s="39" t="s">
        <v>514</v>
      </c>
      <c r="B475" s="54" t="s">
        <v>513</v>
      </c>
      <c r="C475" s="43" t="s">
        <v>510</v>
      </c>
      <c r="D475" s="52" t="s">
        <v>8</v>
      </c>
      <c r="E475" s="52" t="s">
        <v>9</v>
      </c>
      <c r="F475" s="52" t="str">
        <f t="shared" si="54"/>
        <v>ПК</v>
      </c>
      <c r="G475" s="45" t="s">
        <v>189</v>
      </c>
      <c r="H475" s="45" t="s">
        <v>1682</v>
      </c>
      <c r="I475" s="52" t="str">
        <f t="shared" si="57"/>
        <v>5</v>
      </c>
      <c r="J475" s="53" t="str">
        <f t="shared" si="55"/>
        <v>Профессиональное обучение</v>
      </c>
      <c r="K475" s="53" t="str">
        <f>CONCATENATE(C475," (",G475," ч.)",)&amp;IF(D475="ПО"," "&amp;CHOOSE(MATCH(E475,{"ПП","ПО","ПК","ППЗ"},0),"-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служащих")&amp;IF(AND(D475="ПО",H475&lt;&gt;"")," ("&amp;H475&amp;")",""),IF(D475="ДПО"," "&amp;IF(E475="ПК","- повышение квалификации",IF(E475="ПП","- профессиональная переподготовка","")),IF(D475="курсы"," - программа обучения","")))</f>
        <v>Оператор обезвоживающей и обессоливающей установки (120 ч.) - повышение квалификации рабочих и служащих (5 разряд)</v>
      </c>
      <c r="L475" s="48" t="str">
        <f t="shared" si="56"/>
        <v>Повышение квалификации рабочих и служащих</v>
      </c>
      <c r="M475" s="57" t="s">
        <v>1715</v>
      </c>
      <c r="N475" s="58">
        <v>22</v>
      </c>
    </row>
    <row r="476" spans="1:14" x14ac:dyDescent="0.35">
      <c r="A476" s="39" t="s">
        <v>512</v>
      </c>
      <c r="B476" s="54" t="s">
        <v>511</v>
      </c>
      <c r="C476" s="43" t="s">
        <v>510</v>
      </c>
      <c r="D476" s="52" t="s">
        <v>8</v>
      </c>
      <c r="E476" s="52" t="s">
        <v>12</v>
      </c>
      <c r="F476" s="52" t="str">
        <f t="shared" si="54"/>
        <v>ПП</v>
      </c>
      <c r="G476" s="45" t="s">
        <v>37</v>
      </c>
      <c r="H476" s="45" t="s">
        <v>1670</v>
      </c>
      <c r="I476" s="52" t="str">
        <f t="shared" si="57"/>
        <v>3-4</v>
      </c>
      <c r="J476" s="53" t="str">
        <f t="shared" si="55"/>
        <v>Профессиональное обучение</v>
      </c>
      <c r="K476" s="53" t="str">
        <f>CONCATENATE(C476," (",G476," ч.)",)&amp;IF(D476="ПО"," "&amp;CHOOSE(MATCH(E476,{"ПП","ПО","ПК","ППЗ"},0),"-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служащих")&amp;IF(AND(D476="ПО",H476&lt;&gt;"")," ("&amp;H476&amp;")",""),IF(D476="ДПО"," "&amp;IF(E476="ПК","- повышение квалификации",IF(E476="ПП","- профессиональная переподготовка","")),IF(D476="курсы"," - программа обучения","")))</f>
        <v>Оператор обезвоживающей и обессоливающей установки (200 ч.) - профессиональная переподготовка рабочих и служащих (3-4 разряд)</v>
      </c>
      <c r="L476" s="48" t="str">
        <f t="shared" si="56"/>
        <v>Профессиональная переподготовка рабочих и служащих</v>
      </c>
      <c r="M476" s="57" t="s">
        <v>1715</v>
      </c>
      <c r="N476" s="58">
        <v>22</v>
      </c>
    </row>
    <row r="477" spans="1:14" x14ac:dyDescent="0.35">
      <c r="A477" s="39" t="s">
        <v>509</v>
      </c>
      <c r="B477" s="54" t="s">
        <v>508</v>
      </c>
      <c r="C477" s="43" t="s">
        <v>510</v>
      </c>
      <c r="D477" s="52" t="s">
        <v>8</v>
      </c>
      <c r="E477" s="52" t="s">
        <v>8</v>
      </c>
      <c r="F477" s="52" t="str">
        <f t="shared" si="54"/>
        <v>ПО</v>
      </c>
      <c r="G477" s="45" t="s">
        <v>441</v>
      </c>
      <c r="H477" s="45" t="s">
        <v>1674</v>
      </c>
      <c r="I477" s="52" t="str">
        <f t="shared" si="57"/>
        <v>3</v>
      </c>
      <c r="J477" s="53" t="str">
        <f t="shared" si="55"/>
        <v>Профессиональное обучение</v>
      </c>
      <c r="K477" s="53" t="str">
        <f>CONCATENATE(C477," (",G477," ч.)",)&amp;IF(D477="ПО"," "&amp;CHOOSE(MATCH(E477,{"ПП","ПО","ПК","ППЗ"},0),"-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служащих")&amp;IF(AND(D477="ПО",H477&lt;&gt;"")," ("&amp;H477&amp;")",""),IF(D477="ДПО"," "&amp;IF(E477="ПК","- повышение квалификации",IF(E477="ПП","- профессиональная переподготовка","")),IF(D477="курсы"," - программа обучения","")))</f>
        <v>Оператор обезвоживающей и обессоливающей установки (340 ч.) - профессиональная подготовка рабочих и служащих (3 разряд)</v>
      </c>
      <c r="L477" s="48" t="str">
        <f t="shared" si="56"/>
        <v>Профессиональная подготовка рабочих и служащих</v>
      </c>
      <c r="M477" s="57" t="s">
        <v>1715</v>
      </c>
      <c r="N477" s="58">
        <v>22</v>
      </c>
    </row>
    <row r="478" spans="1:14" x14ac:dyDescent="0.35">
      <c r="A478" s="39" t="s">
        <v>516</v>
      </c>
      <c r="B478" s="54" t="s">
        <v>515</v>
      </c>
      <c r="C478" s="43" t="s">
        <v>510</v>
      </c>
      <c r="D478" s="52" t="s">
        <v>8</v>
      </c>
      <c r="E478" s="52" t="s">
        <v>15</v>
      </c>
      <c r="F478" s="52" t="str">
        <f t="shared" si="54"/>
        <v>ППЗ</v>
      </c>
      <c r="G478" s="45">
        <v>8</v>
      </c>
      <c r="H478" s="45"/>
      <c r="I478" s="52" t="str">
        <f t="shared" si="57"/>
        <v/>
      </c>
      <c r="J478" s="53" t="str">
        <f t="shared" si="55"/>
        <v>Профессиональное обучение</v>
      </c>
      <c r="K478" s="53" t="str">
        <f>CONCATENATE(C478," (",G478," ч.)",)&amp;IF(D478="ПО"," "&amp;CHOOSE(MATCH(E478,{"ПП","ПО","ПК","ППЗ"},0),"-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служащих")&amp;IF(AND(D478="ПО",H478&lt;&gt;"")," ("&amp;H478&amp;")",""),IF(D478="ДПО"," "&amp;IF(E478="ПК","- повышение квалификации",IF(E478="ПП","- профессиональная переподготовка","")),IF(D478="курсы"," - программа обучения","")))</f>
        <v>Оператор обезвоживающей и обессоливающей установки (8 ч.) - периодическая проверка знаний рабочих и служащих</v>
      </c>
      <c r="L478" s="48" t="str">
        <f t="shared" si="56"/>
        <v>Периодическая проверка знаний рабочих и служащих</v>
      </c>
      <c r="M478" s="57" t="s">
        <v>1715</v>
      </c>
      <c r="N478" s="58">
        <v>22</v>
      </c>
    </row>
    <row r="479" spans="1:14" x14ac:dyDescent="0.35">
      <c r="A479" s="39" t="s">
        <v>523</v>
      </c>
      <c r="B479" s="54" t="s">
        <v>522</v>
      </c>
      <c r="C479" s="43" t="s">
        <v>519</v>
      </c>
      <c r="D479" s="52" t="s">
        <v>8</v>
      </c>
      <c r="E479" s="52" t="s">
        <v>9</v>
      </c>
      <c r="F479" s="52" t="str">
        <f t="shared" si="54"/>
        <v>ПК</v>
      </c>
      <c r="G479" s="45">
        <v>100</v>
      </c>
      <c r="H479" s="45" t="s">
        <v>1674</v>
      </c>
      <c r="I479" s="52" t="str">
        <f t="shared" si="57"/>
        <v>3</v>
      </c>
      <c r="J479" s="53" t="str">
        <f t="shared" si="55"/>
        <v>Профессиональное обучение</v>
      </c>
      <c r="K479" s="53" t="str">
        <f>CONCATENATE(C479," (",G479," ч.)",)&amp;IF(D479="ПО"," "&amp;CHOOSE(MATCH(E479,{"ПП","ПО","ПК","ППЗ"},0),"-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служащих")&amp;IF(AND(D479="ПО",H479&lt;&gt;"")," ("&amp;H479&amp;")",""),IF(D479="ДПО"," "&amp;IF(E479="ПК","- повышение квалификации",IF(E479="ПП","- профессиональная переподготовка","")),IF(D479="курсы"," - программа обучения","")))</f>
        <v>Оператор пассажирской канатной дороги (100 ч.) - повышение квалификации рабочих и служащих (3 разряд)</v>
      </c>
      <c r="L479" s="48" t="str">
        <f t="shared" si="56"/>
        <v>Повышение квалификации рабочих и служащих</v>
      </c>
      <c r="M479" s="57" t="s">
        <v>1715</v>
      </c>
      <c r="N479" s="58">
        <v>22</v>
      </c>
    </row>
    <row r="480" spans="1:14" x14ac:dyDescent="0.35">
      <c r="A480" s="39" t="s">
        <v>518</v>
      </c>
      <c r="B480" s="54" t="s">
        <v>517</v>
      </c>
      <c r="C480" s="43" t="s">
        <v>519</v>
      </c>
      <c r="D480" s="52" t="s">
        <v>8</v>
      </c>
      <c r="E480" s="52" t="s">
        <v>12</v>
      </c>
      <c r="F480" s="52" t="str">
        <f t="shared" si="54"/>
        <v>ПП</v>
      </c>
      <c r="G480" s="45">
        <v>200</v>
      </c>
      <c r="H480" s="45" t="s">
        <v>1674</v>
      </c>
      <c r="I480" s="52" t="str">
        <f t="shared" si="57"/>
        <v>3</v>
      </c>
      <c r="J480" s="53" t="str">
        <f t="shared" si="55"/>
        <v>Профессиональное обучение</v>
      </c>
      <c r="K480" s="53" t="str">
        <f>CONCATENATE(C480," (",G480," ч.)",)&amp;IF(D480="ПО"," "&amp;CHOOSE(MATCH(E480,{"ПП","ПО","ПК","ППЗ"},0),"-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служащих")&amp;IF(AND(D480="ПО",H480&lt;&gt;"")," ("&amp;H480&amp;")",""),IF(D480="ДПО"," "&amp;IF(E480="ПК","- повышение квалификации",IF(E480="ПП","- профессиональная переподготовка","")),IF(D480="курсы"," - программа обучения","")))</f>
        <v>Оператор пассажирской канатной дороги (200 ч.) - профессиональная переподготовка рабочих и служащих (3 разряд)</v>
      </c>
      <c r="L480" s="48" t="str">
        <f t="shared" si="56"/>
        <v>Профессиональная переподготовка рабочих и служащих</v>
      </c>
      <c r="M480" s="57" t="s">
        <v>1715</v>
      </c>
      <c r="N480" s="58">
        <v>22</v>
      </c>
    </row>
    <row r="481" spans="1:14" x14ac:dyDescent="0.35">
      <c r="A481" s="39" t="s">
        <v>521</v>
      </c>
      <c r="B481" s="54" t="s">
        <v>520</v>
      </c>
      <c r="C481" s="43" t="s">
        <v>519</v>
      </c>
      <c r="D481" s="52" t="s">
        <v>8</v>
      </c>
      <c r="E481" s="52" t="s">
        <v>15</v>
      </c>
      <c r="F481" s="52" t="str">
        <f t="shared" si="54"/>
        <v>ППЗ</v>
      </c>
      <c r="G481" s="45">
        <v>8</v>
      </c>
      <c r="H481" s="45"/>
      <c r="I481" s="52" t="str">
        <f t="shared" si="57"/>
        <v/>
      </c>
      <c r="J481" s="53" t="str">
        <f t="shared" si="55"/>
        <v>Профессиональное обучение</v>
      </c>
      <c r="K481" s="53" t="str">
        <f>CONCATENATE(C481," (",G481," ч.)",)&amp;IF(D481="ПО"," "&amp;CHOOSE(MATCH(E481,{"ПП","ПО","ПК","ППЗ"},0),"-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служащих")&amp;IF(AND(D481="ПО",H481&lt;&gt;"")," ("&amp;H481&amp;")",""),IF(D481="ДПО"," "&amp;IF(E481="ПК","- повышение квалификации",IF(E481="ПП","- профессиональная переподготовка","")),IF(D481="курсы"," - программа обучения","")))</f>
        <v>Оператор пассажирской канатной дороги (8 ч.) - периодическая проверка знаний рабочих и служащих</v>
      </c>
      <c r="L481" s="48" t="str">
        <f t="shared" si="56"/>
        <v>Периодическая проверка знаний рабочих и служащих</v>
      </c>
      <c r="M481" s="57" t="s">
        <v>1715</v>
      </c>
      <c r="N481" s="58">
        <v>22</v>
      </c>
    </row>
    <row r="482" spans="1:14" x14ac:dyDescent="0.35">
      <c r="A482" s="39" t="s">
        <v>941</v>
      </c>
      <c r="B482" s="54" t="s">
        <v>940</v>
      </c>
      <c r="C482" s="43" t="s">
        <v>942</v>
      </c>
      <c r="D482" s="52" t="s">
        <v>8</v>
      </c>
      <c r="E482" s="52" t="s">
        <v>12</v>
      </c>
      <c r="F482" s="52" t="str">
        <f t="shared" si="54"/>
        <v>ПП</v>
      </c>
      <c r="G482" s="45" t="s">
        <v>106</v>
      </c>
      <c r="H482" s="45" t="s">
        <v>1674</v>
      </c>
      <c r="I482" s="52" t="str">
        <f t="shared" si="57"/>
        <v>3</v>
      </c>
      <c r="J482" s="53" t="str">
        <f t="shared" si="55"/>
        <v>Профессиональное обучение</v>
      </c>
      <c r="K482" s="53" t="str">
        <f>CONCATENATE(C482," (",G482," ч.)",)&amp;IF(D482="ПО"," "&amp;CHOOSE(MATCH(E482,{"ПП","ПО","ПК","ППЗ"},0),"-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служащих")&amp;IF(AND(D482="ПО",H482&lt;&gt;"")," ("&amp;H482&amp;")",""),IF(D482="ДПО"," "&amp;IF(E482="ПК","- повышение квалификации",IF(E482="ПП","- профессиональная переподготовка","")),IF(D482="курсы"," - программа обучения","")))</f>
        <v>Оператор по исследованию скважин (144 ч.) - профессиональная переподготовка рабочих и служащих (3 разряд)</v>
      </c>
      <c r="L482" s="48" t="str">
        <f t="shared" si="56"/>
        <v>Профессиональная переподготовка рабочих и служащих</v>
      </c>
      <c r="M482" s="57" t="s">
        <v>1715</v>
      </c>
      <c r="N482" s="58">
        <v>22</v>
      </c>
    </row>
    <row r="483" spans="1:14" x14ac:dyDescent="0.35">
      <c r="A483" s="39" t="s">
        <v>1750</v>
      </c>
      <c r="B483" s="54" t="s">
        <v>1752</v>
      </c>
      <c r="C483" s="43" t="s">
        <v>1751</v>
      </c>
      <c r="D483" s="52" t="s">
        <v>8</v>
      </c>
      <c r="E483" s="52" t="s">
        <v>12</v>
      </c>
      <c r="F483" s="52" t="str">
        <f t="shared" si="54"/>
        <v>ПП</v>
      </c>
      <c r="G483" s="45" t="s">
        <v>106</v>
      </c>
      <c r="H483" s="45"/>
      <c r="I483" s="52"/>
      <c r="J483" s="53" t="str">
        <f t="shared" ref="J483" si="58">IF(D483="ПО","Профессиональное обучение",IF(D483="курсы","Программа обучения",IF(D483="ДПО",IF(E483="ПК","Повышение квалификации",IF(E483="ПП","Профессиональная переподготовка","")),"")))</f>
        <v>Профессиональное обучение</v>
      </c>
      <c r="K483" s="53" t="str">
        <f>CONCATENATE(C483," (",G483," ч.)",)&amp;IF(D483="ПО"," "&amp;CHOOSE(MATCH(E483,{"ПП","ПО","ПК","ППЗ"},0),"-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служащих")&amp;IF(AND(D483="ПО",H483&lt;&gt;"")," ("&amp;H483&amp;")",""),IF(D483="ДПО"," "&amp;IF(E483="ПК","- повышение квалификации",IF(E483="ПП","- профессиональная переподготовка","")),IF(D483="курсы"," - программа обучения","")))</f>
        <v>Оператор станков с программным управлением (ЧПУ) (144 ч.) - профессиональная переподготовка рабочих и служащих</v>
      </c>
      <c r="L483" s="48" t="str">
        <f t="shared" si="56"/>
        <v>Профессиональная переподготовка рабочих и служащих</v>
      </c>
      <c r="M483" s="57" t="s">
        <v>1715</v>
      </c>
      <c r="N483" s="58">
        <v>22</v>
      </c>
    </row>
    <row r="484" spans="1:14" x14ac:dyDescent="0.35">
      <c r="A484" s="39" t="s">
        <v>525</v>
      </c>
      <c r="B484" s="54" t="s">
        <v>524</v>
      </c>
      <c r="C484" s="43" t="s">
        <v>526</v>
      </c>
      <c r="D484" s="52" t="s">
        <v>8</v>
      </c>
      <c r="E484" s="52" t="s">
        <v>12</v>
      </c>
      <c r="F484" s="52" t="str">
        <f t="shared" si="54"/>
        <v>ПП</v>
      </c>
      <c r="G484" s="45">
        <v>160</v>
      </c>
      <c r="H484" s="45" t="s">
        <v>1678</v>
      </c>
      <c r="I484" s="52" t="str">
        <f t="shared" si="57"/>
        <v>2-3</v>
      </c>
      <c r="J484" s="53" t="str">
        <f t="shared" si="55"/>
        <v>Профессиональное обучение</v>
      </c>
      <c r="K484" s="53" t="str">
        <f>CONCATENATE(C484," (",G484," ч.)",)&amp;IF(D484="ПО"," "&amp;CHOOSE(MATCH(E484,{"ПП","ПО","ПК","ППЗ"},0),"-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служащих")&amp;IF(AND(D484="ПО",H484&lt;&gt;"")," ("&amp;H484&amp;")",""),IF(D484="ДПО"," "&amp;IF(E484="ПК","- повышение квалификации",IF(E484="ПП","- профессиональная переподготовка","")),IF(D484="курсы"," - программа обучения","")))</f>
        <v>Оператор теплового пункта (160 ч.) - профессиональная переподготовка рабочих и служащих (2-3 разряд)</v>
      </c>
      <c r="L484" s="48" t="str">
        <f t="shared" si="56"/>
        <v>Профессиональная переподготовка рабочих и служащих</v>
      </c>
      <c r="M484" s="57" t="s">
        <v>1715</v>
      </c>
      <c r="N484" s="58">
        <v>22</v>
      </c>
    </row>
    <row r="485" spans="1:14" x14ac:dyDescent="0.35">
      <c r="A485" s="39" t="s">
        <v>530</v>
      </c>
      <c r="B485" s="54" t="s">
        <v>529</v>
      </c>
      <c r="C485" s="43" t="s">
        <v>526</v>
      </c>
      <c r="D485" s="52" t="s">
        <v>8</v>
      </c>
      <c r="E485" s="52" t="s">
        <v>15</v>
      </c>
      <c r="F485" s="52" t="str">
        <f t="shared" si="54"/>
        <v>ППЗ</v>
      </c>
      <c r="G485" s="45">
        <v>8</v>
      </c>
      <c r="H485" s="45"/>
      <c r="I485" s="52" t="str">
        <f t="shared" si="57"/>
        <v/>
      </c>
      <c r="J485" s="53" t="str">
        <f t="shared" si="55"/>
        <v>Профессиональное обучение</v>
      </c>
      <c r="K485" s="53" t="str">
        <f>CONCATENATE(C485," (",G485," ч.)",)&amp;IF(D485="ПО"," "&amp;CHOOSE(MATCH(E485,{"ПП","ПО","ПК","ППЗ"},0),"-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служащих")&amp;IF(AND(D485="ПО",H485&lt;&gt;"")," ("&amp;H485&amp;")",""),IF(D485="ДПО"," "&amp;IF(E485="ПК","- повышение квалификации",IF(E485="ПП","- профессиональная переподготовка","")),IF(D485="курсы"," - программа обучения","")))</f>
        <v>Оператор теплового пункта (8 ч.) - периодическая проверка знаний рабочих и служащих</v>
      </c>
      <c r="L485" s="48" t="str">
        <f t="shared" si="56"/>
        <v>Периодическая проверка знаний рабочих и служащих</v>
      </c>
      <c r="M485" s="57" t="s">
        <v>1715</v>
      </c>
      <c r="N485" s="58">
        <v>22</v>
      </c>
    </row>
    <row r="486" spans="1:14" x14ac:dyDescent="0.35">
      <c r="A486" s="39" t="s">
        <v>528</v>
      </c>
      <c r="B486" s="54" t="s">
        <v>527</v>
      </c>
      <c r="C486" s="43" t="s">
        <v>526</v>
      </c>
      <c r="D486" s="52" t="s">
        <v>8</v>
      </c>
      <c r="E486" s="52" t="s">
        <v>9</v>
      </c>
      <c r="F486" s="52" t="str">
        <f t="shared" si="54"/>
        <v>ПК</v>
      </c>
      <c r="G486" s="45">
        <v>80</v>
      </c>
      <c r="H486" s="45" t="s">
        <v>1670</v>
      </c>
      <c r="I486" s="52" t="str">
        <f t="shared" si="57"/>
        <v>3-4</v>
      </c>
      <c r="J486" s="53" t="str">
        <f t="shared" si="55"/>
        <v>Профессиональное обучение</v>
      </c>
      <c r="K486" s="53" t="str">
        <f>CONCATENATE(C486," (",G486," ч.)",)&amp;IF(D486="ПО"," "&amp;CHOOSE(MATCH(E486,{"ПП","ПО","ПК","ППЗ"},0),"-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служащих")&amp;IF(AND(D486="ПО",H486&lt;&gt;"")," ("&amp;H486&amp;")",""),IF(D486="ДПО"," "&amp;IF(E486="ПК","- повышение квалификации",IF(E486="ПП","- профессиональная переподготовка","")),IF(D486="курсы"," - программа обучения","")))</f>
        <v>Оператор теплового пункта (80 ч.) - повышение квалификации рабочих и служащих (3-4 разряд)</v>
      </c>
      <c r="L486" s="48" t="str">
        <f t="shared" si="56"/>
        <v>Повышение квалификации рабочих и служащих</v>
      </c>
      <c r="M486" s="57" t="s">
        <v>1715</v>
      </c>
      <c r="N486" s="58">
        <v>22</v>
      </c>
    </row>
    <row r="487" spans="1:14" x14ac:dyDescent="0.35">
      <c r="A487" s="39" t="s">
        <v>539</v>
      </c>
      <c r="B487" s="54" t="s">
        <v>538</v>
      </c>
      <c r="C487" s="43" t="s">
        <v>533</v>
      </c>
      <c r="D487" s="52" t="s">
        <v>8</v>
      </c>
      <c r="E487" s="52" t="s">
        <v>9</v>
      </c>
      <c r="F487" s="52" t="str">
        <f t="shared" si="54"/>
        <v>ПК</v>
      </c>
      <c r="G487" s="45" t="s">
        <v>540</v>
      </c>
      <c r="H487" s="45" t="s">
        <v>1687</v>
      </c>
      <c r="I487" s="52" t="str">
        <f t="shared" si="57"/>
        <v>4-8</v>
      </c>
      <c r="J487" s="53" t="str">
        <f t="shared" si="55"/>
        <v>Профессиональное обучение</v>
      </c>
      <c r="K487" s="53" t="str">
        <f>CONCATENATE(C487," (",G487," ч.)",)&amp;IF(D487="ПО"," "&amp;CHOOSE(MATCH(E487,{"ПП","ПО","ПК","ППЗ"},0),"-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служащих")&amp;IF(AND(D487="ПО",H487&lt;&gt;"")," ("&amp;H487&amp;")",""),IF(D487="ДПО"," "&amp;IF(E487="ПК","- повышение квалификации",IF(E487="ПП","- профессиональная переподготовка","")),IF(D487="курсы"," - программа обучения","")))</f>
        <v>Оператор технологических установок (184 ч.) - повышение квалификации рабочих и служащих (4-8 разряд)</v>
      </c>
      <c r="L487" s="48" t="str">
        <f t="shared" si="56"/>
        <v>Повышение квалификации рабочих и служащих</v>
      </c>
      <c r="M487" s="57" t="s">
        <v>1715</v>
      </c>
      <c r="N487" s="58">
        <v>22</v>
      </c>
    </row>
    <row r="488" spans="1:14" x14ac:dyDescent="0.35">
      <c r="A488" s="39" t="s">
        <v>532</v>
      </c>
      <c r="B488" s="54" t="s">
        <v>531</v>
      </c>
      <c r="C488" s="43" t="s">
        <v>533</v>
      </c>
      <c r="D488" s="52" t="s">
        <v>8</v>
      </c>
      <c r="E488" s="52" t="s">
        <v>12</v>
      </c>
      <c r="F488" s="52" t="str">
        <f t="shared" si="54"/>
        <v>ПП</v>
      </c>
      <c r="G488" s="45" t="s">
        <v>534</v>
      </c>
      <c r="H488" s="45" t="s">
        <v>1678</v>
      </c>
      <c r="I488" s="52" t="str">
        <f t="shared" si="57"/>
        <v>2-3</v>
      </c>
      <c r="J488" s="53" t="str">
        <f t="shared" si="55"/>
        <v>Профессиональное обучение</v>
      </c>
      <c r="K488" s="53" t="str">
        <f>CONCATENATE(C488," (",G488," ч.)",)&amp;IF(D488="ПО"," "&amp;CHOOSE(MATCH(E488,{"ПП","ПО","ПК","ППЗ"},0),"-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служащих")&amp;IF(AND(D488="ПО",H488&lt;&gt;"")," ("&amp;H488&amp;")",""),IF(D488="ДПО"," "&amp;IF(E488="ПК","- повышение квалификации",IF(E488="ПП","- профессиональная переподготовка","")),IF(D488="курсы"," - программа обучения","")))</f>
        <v>Оператор технологических установок (228 ч.) - профессиональная переподготовка рабочих и служащих (2-3 разряд)</v>
      </c>
      <c r="L488" s="48" t="str">
        <f t="shared" si="56"/>
        <v>Профессиональная переподготовка рабочих и служащих</v>
      </c>
      <c r="M488" s="57" t="s">
        <v>1715</v>
      </c>
      <c r="N488" s="58">
        <v>22</v>
      </c>
    </row>
    <row r="489" spans="1:14" x14ac:dyDescent="0.35">
      <c r="A489" s="39" t="s">
        <v>536</v>
      </c>
      <c r="B489" s="54" t="s">
        <v>535</v>
      </c>
      <c r="C489" s="43" t="s">
        <v>533</v>
      </c>
      <c r="D489" s="52" t="s">
        <v>8</v>
      </c>
      <c r="E489" s="52" t="s">
        <v>1653</v>
      </c>
      <c r="F489" s="52" t="str">
        <f t="shared" si="54"/>
        <v>ПО</v>
      </c>
      <c r="G489" s="45" t="s">
        <v>537</v>
      </c>
      <c r="H489" s="45" t="s">
        <v>1672</v>
      </c>
      <c r="I489" s="52" t="str">
        <f t="shared" si="57"/>
        <v>2</v>
      </c>
      <c r="J489" s="53" t="str">
        <f t="shared" si="55"/>
        <v>Профессиональное обучение</v>
      </c>
      <c r="K489" s="53" t="str">
        <f>CONCATENATE(C489," (",G489," ч.)",)&amp;IF(D489="ПО"," "&amp;CHOOSE(MATCH(E489,{"ПП","ПО","ПК","ППЗ"},0),"-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служащих")&amp;IF(AND(D489="ПО",H489&lt;&gt;"")," ("&amp;H489&amp;")",""),IF(D489="ДПО"," "&amp;IF(E489="ПК","- повышение квалификации",IF(E489="ПП","- профессиональная переподготовка","")),IF(D489="курсы"," - программа обучения","")))</f>
        <v>Оператор технологических установок (344 ч.) - профессиональная подготовка рабочих и служащих (2 разряд)</v>
      </c>
      <c r="L489" s="48" t="str">
        <f t="shared" si="56"/>
        <v>Профессиональная подготовка рабочих и служащих</v>
      </c>
      <c r="M489" s="57" t="s">
        <v>1715</v>
      </c>
      <c r="N489" s="58">
        <v>22</v>
      </c>
    </row>
    <row r="490" spans="1:14" x14ac:dyDescent="0.35">
      <c r="A490" s="39" t="s">
        <v>542</v>
      </c>
      <c r="B490" s="54" t="s">
        <v>541</v>
      </c>
      <c r="C490" s="43" t="s">
        <v>533</v>
      </c>
      <c r="D490" s="52" t="s">
        <v>8</v>
      </c>
      <c r="E490" s="52" t="s">
        <v>15</v>
      </c>
      <c r="F490" s="52" t="str">
        <f t="shared" si="54"/>
        <v>ППЗ</v>
      </c>
      <c r="G490" s="45">
        <v>8</v>
      </c>
      <c r="H490" s="45"/>
      <c r="I490" s="52" t="str">
        <f t="shared" si="57"/>
        <v/>
      </c>
      <c r="J490" s="53" t="str">
        <f t="shared" si="55"/>
        <v>Профессиональное обучение</v>
      </c>
      <c r="K490" s="53" t="str">
        <f>CONCATENATE(C490," (",G490," ч.)",)&amp;IF(D490="ПО"," "&amp;CHOOSE(MATCH(E490,{"ПП","ПО","ПК","ППЗ"},0),"-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служащих")&amp;IF(AND(D490="ПО",H490&lt;&gt;"")," ("&amp;H490&amp;")",""),IF(D490="ДПО"," "&amp;IF(E490="ПК","- повышение квалификации",IF(E490="ПП","- профессиональная переподготовка","")),IF(D490="курсы"," - программа обучения","")))</f>
        <v>Оператор технологических установок (8 ч.) - периодическая проверка знаний рабочих и служащих</v>
      </c>
      <c r="L490" s="48" t="str">
        <f t="shared" si="56"/>
        <v>Периодическая проверка знаний рабочих и служащих</v>
      </c>
      <c r="M490" s="57" t="s">
        <v>1715</v>
      </c>
      <c r="N490" s="58">
        <v>22</v>
      </c>
    </row>
    <row r="491" spans="1:14" x14ac:dyDescent="0.35">
      <c r="A491" s="39" t="s">
        <v>544</v>
      </c>
      <c r="B491" s="54" t="s">
        <v>543</v>
      </c>
      <c r="C491" s="43" t="s">
        <v>545</v>
      </c>
      <c r="D491" s="52" t="s">
        <v>8</v>
      </c>
      <c r="E491" s="52" t="s">
        <v>12</v>
      </c>
      <c r="F491" s="52" t="str">
        <f t="shared" si="54"/>
        <v>ПП</v>
      </c>
      <c r="G491" s="45">
        <v>160</v>
      </c>
      <c r="H491" s="45" t="s">
        <v>1678</v>
      </c>
      <c r="I491" s="52" t="str">
        <f t="shared" si="57"/>
        <v>2-3</v>
      </c>
      <c r="J491" s="53" t="str">
        <f t="shared" si="55"/>
        <v>Профессиональное обучение</v>
      </c>
      <c r="K491" s="53" t="str">
        <f>CONCATENATE(C491," (",G491," ч.)",)&amp;IF(D491="ПО"," "&amp;CHOOSE(MATCH(E491,{"ПП","ПО","ПК","ППЗ"},0),"-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служащих")&amp;IF(AND(D491="ПО",H491&lt;&gt;"")," ("&amp;H491&amp;")",""),IF(D491="ДПО"," "&amp;IF(E491="ПК","- повышение квалификации",IF(E491="ПП","- профессиональная переподготовка","")),IF(D491="курсы"," - программа обучения","")))</f>
        <v>Оператор товарный (160 ч.) - профессиональная переподготовка рабочих и служащих (2-3 разряд)</v>
      </c>
      <c r="L491" s="48" t="str">
        <f t="shared" si="56"/>
        <v>Профессиональная переподготовка рабочих и служащих</v>
      </c>
      <c r="M491" s="57" t="s">
        <v>1715</v>
      </c>
      <c r="N491" s="58">
        <v>22</v>
      </c>
    </row>
    <row r="492" spans="1:14" x14ac:dyDescent="0.35">
      <c r="A492" s="39" t="s">
        <v>549</v>
      </c>
      <c r="B492" s="54" t="s">
        <v>548</v>
      </c>
      <c r="C492" s="43" t="s">
        <v>545</v>
      </c>
      <c r="D492" s="52" t="s">
        <v>8</v>
      </c>
      <c r="E492" s="52" t="s">
        <v>15</v>
      </c>
      <c r="F492" s="52" t="str">
        <f t="shared" si="54"/>
        <v>ППЗ</v>
      </c>
      <c r="G492" s="45">
        <v>8</v>
      </c>
      <c r="H492" s="45"/>
      <c r="I492" s="52" t="str">
        <f t="shared" si="57"/>
        <v/>
      </c>
      <c r="J492" s="53" t="str">
        <f t="shared" si="55"/>
        <v>Профессиональное обучение</v>
      </c>
      <c r="K492" s="53" t="str">
        <f>CONCATENATE(C492," (",G492," ч.)",)&amp;IF(D492="ПО"," "&amp;CHOOSE(MATCH(E492,{"ПП","ПО","ПК","ППЗ"},0),"-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служащих")&amp;IF(AND(D492="ПО",H492&lt;&gt;"")," ("&amp;H492&amp;")",""),IF(D492="ДПО"," "&amp;IF(E492="ПК","- повышение квалификации",IF(E492="ПП","- профессиональная переподготовка","")),IF(D492="курсы"," - программа обучения","")))</f>
        <v>Оператор товарный (8 ч.) - периодическая проверка знаний рабочих и служащих</v>
      </c>
      <c r="L492" s="48" t="str">
        <f t="shared" si="56"/>
        <v>Периодическая проверка знаний рабочих и служащих</v>
      </c>
      <c r="M492" s="57" t="s">
        <v>1715</v>
      </c>
      <c r="N492" s="58">
        <v>22</v>
      </c>
    </row>
    <row r="493" spans="1:14" x14ac:dyDescent="0.35">
      <c r="A493" s="39" t="s">
        <v>547</v>
      </c>
      <c r="B493" s="54" t="s">
        <v>546</v>
      </c>
      <c r="C493" s="43" t="s">
        <v>545</v>
      </c>
      <c r="D493" s="52" t="s">
        <v>8</v>
      </c>
      <c r="E493" s="52" t="s">
        <v>9</v>
      </c>
      <c r="F493" s="52" t="str">
        <f t="shared" si="54"/>
        <v>ПК</v>
      </c>
      <c r="G493" s="45">
        <v>80</v>
      </c>
      <c r="H493" s="45" t="s">
        <v>1689</v>
      </c>
      <c r="I493" s="52" t="str">
        <f t="shared" si="57"/>
        <v>4-7</v>
      </c>
      <c r="J493" s="53" t="str">
        <f t="shared" si="55"/>
        <v>Профессиональное обучение</v>
      </c>
      <c r="K493" s="53" t="str">
        <f>CONCATENATE(C493," (",G493," ч.)",)&amp;IF(D493="ПО"," "&amp;CHOOSE(MATCH(E493,{"ПП","ПО","ПК","ППЗ"},0),"-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служащих")&amp;IF(AND(D493="ПО",H493&lt;&gt;"")," ("&amp;H493&amp;")",""),IF(D493="ДПО"," "&amp;IF(E493="ПК","- повышение квалификации",IF(E493="ПП","- профессиональная переподготовка","")),IF(D493="курсы"," - программа обучения","")))</f>
        <v>Оператор товарный (80 ч.) - повышение квалификации рабочих и служащих (4-7 разряд)</v>
      </c>
      <c r="L493" s="48" t="str">
        <f t="shared" si="56"/>
        <v>Повышение квалификации рабочих и служащих</v>
      </c>
      <c r="M493" s="57" t="s">
        <v>1715</v>
      </c>
      <c r="N493" s="58">
        <v>22</v>
      </c>
    </row>
    <row r="494" spans="1:14" x14ac:dyDescent="0.35">
      <c r="A494" s="39" t="s">
        <v>1533</v>
      </c>
      <c r="B494" s="54" t="s">
        <v>1532</v>
      </c>
      <c r="C494" s="43" t="s">
        <v>1531</v>
      </c>
      <c r="D494" s="52" t="s">
        <v>8</v>
      </c>
      <c r="E494" s="52" t="s">
        <v>12</v>
      </c>
      <c r="F494" s="52" t="str">
        <f t="shared" si="54"/>
        <v>ПП</v>
      </c>
      <c r="G494" s="45">
        <v>144</v>
      </c>
      <c r="H494" s="45"/>
      <c r="I494" s="52" t="str">
        <f t="shared" si="57"/>
        <v/>
      </c>
      <c r="J494" s="53" t="str">
        <f t="shared" si="55"/>
        <v>Профессиональное обучение</v>
      </c>
      <c r="K494" s="53" t="str">
        <f>CONCATENATE(C494," (",G494," ч.)",)&amp;IF(D494="ПО"," "&amp;CHOOSE(MATCH(E494,{"ПП","ПО","ПК","ППЗ"},0),"-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служащих")&amp;IF(AND(D494="ПО",H494&lt;&gt;"")," ("&amp;H494&amp;")",""),IF(D494="ДПО"," "&amp;IF(E494="ПК","- повышение квалификации",IF(E494="ПП","- профессиональная переподготовка","")),IF(D494="курсы"," - программа обучения","")))</f>
        <v>Оператор установок волокнообразования (144 ч.) - профессиональная переподготовка рабочих и служащих</v>
      </c>
      <c r="L494" s="48" t="str">
        <f t="shared" si="56"/>
        <v>Профессиональная переподготовка рабочих и служащих</v>
      </c>
      <c r="M494" s="57" t="s">
        <v>1715</v>
      </c>
      <c r="N494" s="58">
        <v>22</v>
      </c>
    </row>
    <row r="495" spans="1:14" x14ac:dyDescent="0.35">
      <c r="A495" s="39" t="s">
        <v>1530</v>
      </c>
      <c r="B495" s="54" t="s">
        <v>1529</v>
      </c>
      <c r="C495" s="43" t="s">
        <v>1531</v>
      </c>
      <c r="D495" s="52" t="s">
        <v>8</v>
      </c>
      <c r="E495" s="52" t="s">
        <v>8</v>
      </c>
      <c r="F495" s="52" t="str">
        <f t="shared" si="54"/>
        <v>ПО</v>
      </c>
      <c r="G495" s="45">
        <v>160</v>
      </c>
      <c r="H495" s="45"/>
      <c r="I495" s="52" t="str">
        <f t="shared" si="57"/>
        <v/>
      </c>
      <c r="J495" s="53" t="str">
        <f t="shared" si="55"/>
        <v>Профессиональное обучение</v>
      </c>
      <c r="K495" s="53" t="str">
        <f>CONCATENATE(C495," (",G495," ч.)",)&amp;IF(D495="ПО"," "&amp;CHOOSE(MATCH(E495,{"ПП","ПО","ПК","ППЗ"},0),"-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служащих")&amp;IF(AND(D495="ПО",H495&lt;&gt;"")," ("&amp;H495&amp;")",""),IF(D495="ДПО"," "&amp;IF(E495="ПК","- повышение квалификации",IF(E495="ПП","- профессиональная переподготовка","")),IF(D495="курсы"," - программа обучения","")))</f>
        <v>Оператор установок волокнообразования (160 ч.) - профессиональная подготовка рабочих и служащих</v>
      </c>
      <c r="L495" s="48" t="str">
        <f t="shared" si="56"/>
        <v>Профессиональная подготовка рабочих и служащих</v>
      </c>
      <c r="M495" s="57" t="s">
        <v>1715</v>
      </c>
      <c r="N495" s="58">
        <v>22</v>
      </c>
    </row>
    <row r="496" spans="1:14" x14ac:dyDescent="0.35">
      <c r="A496" s="39" t="s">
        <v>1535</v>
      </c>
      <c r="B496" s="54" t="s">
        <v>1534</v>
      </c>
      <c r="C496" s="43" t="s">
        <v>1531</v>
      </c>
      <c r="D496" s="52" t="s">
        <v>8</v>
      </c>
      <c r="E496" s="52" t="s">
        <v>9</v>
      </c>
      <c r="F496" s="52" t="str">
        <f t="shared" si="54"/>
        <v>ПК</v>
      </c>
      <c r="G496" s="45">
        <v>72</v>
      </c>
      <c r="H496" s="45"/>
      <c r="I496" s="52" t="str">
        <f t="shared" si="57"/>
        <v/>
      </c>
      <c r="J496" s="53" t="str">
        <f t="shared" si="55"/>
        <v>Профессиональное обучение</v>
      </c>
      <c r="K496" s="53" t="str">
        <f>CONCATENATE(C496," (",G496," ч.)",)&amp;IF(D496="ПО"," "&amp;CHOOSE(MATCH(E496,{"ПП","ПО","ПК","ППЗ"},0),"-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служащих")&amp;IF(AND(D496="ПО",H496&lt;&gt;"")," ("&amp;H496&amp;")",""),IF(D496="ДПО"," "&amp;IF(E496="ПК","- повышение квалификации",IF(E496="ПП","- профессиональная переподготовка","")),IF(D496="курсы"," - программа обучения","")))</f>
        <v>Оператор установок волокнообразования (72 ч.) - повышение квалификации рабочих и служащих</v>
      </c>
      <c r="L496" s="48" t="str">
        <f t="shared" si="56"/>
        <v>Повышение квалификации рабочих и служащих</v>
      </c>
      <c r="M496" s="57" t="s">
        <v>1715</v>
      </c>
      <c r="N496" s="58">
        <v>22</v>
      </c>
    </row>
    <row r="497" spans="1:14" x14ac:dyDescent="0.35">
      <c r="A497" s="39" t="s">
        <v>1537</v>
      </c>
      <c r="B497" s="54" t="s">
        <v>1536</v>
      </c>
      <c r="C497" s="43" t="s">
        <v>1531</v>
      </c>
      <c r="D497" s="52" t="s">
        <v>8</v>
      </c>
      <c r="E497" s="52" t="s">
        <v>15</v>
      </c>
      <c r="F497" s="52" t="str">
        <f t="shared" si="54"/>
        <v>ППЗ</v>
      </c>
      <c r="G497" s="45">
        <v>8</v>
      </c>
      <c r="H497" s="45"/>
      <c r="I497" s="52" t="str">
        <f t="shared" si="57"/>
        <v/>
      </c>
      <c r="J497" s="53" t="str">
        <f t="shared" si="55"/>
        <v>Профессиональное обучение</v>
      </c>
      <c r="K497" s="53" t="str">
        <f>CONCATENATE(C497," (",G497," ч.)",)&amp;IF(D497="ПО"," "&amp;CHOOSE(MATCH(E497,{"ПП","ПО","ПК","ППЗ"},0),"-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служащих")&amp;IF(AND(D497="ПО",H497&lt;&gt;"")," ("&amp;H497&amp;")",""),IF(D497="ДПО"," "&amp;IF(E497="ПК","- повышение квалификации",IF(E497="ПП","- профессиональная переподготовка","")),IF(D497="курсы"," - программа обучения","")))</f>
        <v>Оператор установок волокнообразования (8 ч.) - периодическая проверка знаний рабочих и служащих</v>
      </c>
      <c r="L497" s="48" t="str">
        <f t="shared" si="56"/>
        <v>Периодическая проверка знаний рабочих и служащих</v>
      </c>
      <c r="M497" s="57" t="s">
        <v>1715</v>
      </c>
      <c r="N497" s="58">
        <v>22</v>
      </c>
    </row>
    <row r="498" spans="1:14" x14ac:dyDescent="0.35">
      <c r="A498" s="39" t="s">
        <v>1105</v>
      </c>
      <c r="B498" s="54" t="s">
        <v>1104</v>
      </c>
      <c r="C498" s="43" t="s">
        <v>1106</v>
      </c>
      <c r="D498" s="52" t="s">
        <v>8</v>
      </c>
      <c r="E498" s="52" t="s">
        <v>12</v>
      </c>
      <c r="F498" s="52" t="str">
        <f t="shared" si="54"/>
        <v>ПП</v>
      </c>
      <c r="G498" s="45">
        <v>72</v>
      </c>
      <c r="H498" s="45" t="s">
        <v>1674</v>
      </c>
      <c r="I498" s="52" t="str">
        <f t="shared" si="57"/>
        <v>3</v>
      </c>
      <c r="J498" s="53" t="str">
        <f t="shared" si="55"/>
        <v>Профессиональное обучение</v>
      </c>
      <c r="K498" s="53" t="str">
        <f>CONCATENATE(C498," (",G498," ч.)",)&amp;IF(D498="ПО"," "&amp;CHOOSE(MATCH(E498,{"ПП","ПО","ПК","ППЗ"},0),"-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служащих")&amp;IF(AND(D498="ПО",H498&lt;&gt;"")," ("&amp;H498&amp;")",""),IF(D498="ДПО"," "&amp;IF(E498="ПК","- повышение квалификации",IF(E498="ПП","- профессиональная переподготовка","")),IF(D498="курсы"," - программа обучения","")))</f>
        <v>Оператор электроштабелера (72 ч.) - профессиональная переподготовка рабочих и служащих (3 разряд)</v>
      </c>
      <c r="L498" s="48" t="str">
        <f t="shared" si="56"/>
        <v>Профессиональная переподготовка рабочих и служащих</v>
      </c>
      <c r="M498" s="57" t="s">
        <v>1715</v>
      </c>
      <c r="N498" s="58">
        <v>22</v>
      </c>
    </row>
    <row r="499" spans="1:14" x14ac:dyDescent="0.35">
      <c r="A499" s="39" t="s">
        <v>1542</v>
      </c>
      <c r="B499" s="54" t="s">
        <v>1541</v>
      </c>
      <c r="C499" s="43" t="s">
        <v>1540</v>
      </c>
      <c r="D499" s="52" t="s">
        <v>8</v>
      </c>
      <c r="E499" s="52" t="s">
        <v>12</v>
      </c>
      <c r="F499" s="52" t="str">
        <f t="shared" si="54"/>
        <v>ПП</v>
      </c>
      <c r="G499" s="45">
        <v>144</v>
      </c>
      <c r="H499" s="45"/>
      <c r="I499" s="52" t="str">
        <f t="shared" si="57"/>
        <v/>
      </c>
      <c r="J499" s="53" t="str">
        <f t="shared" si="55"/>
        <v>Профессиональное обучение</v>
      </c>
      <c r="K499" s="53" t="str">
        <f>CONCATENATE(C499," (",G499," ч.)",)&amp;IF(D499="ПО"," "&amp;CHOOSE(MATCH(E499,{"ПП","ПО","ПК","ППЗ"},0),"-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служащих")&amp;IF(AND(D499="ПО",H499&lt;&gt;"")," ("&amp;H499&amp;")",""),IF(D499="ДПО"," "&amp;IF(E499="ПК","- повышение квалификации",IF(E499="ПП","- профессиональная переподготовка","")),IF(D499="курсы"," - программа обучения","")))</f>
        <v>Оплетчик проводов и кабелей (144 ч.) - профессиональная переподготовка рабочих и служащих</v>
      </c>
      <c r="L499" s="48" t="str">
        <f t="shared" si="56"/>
        <v>Профессиональная переподготовка рабочих и служащих</v>
      </c>
      <c r="M499" s="57" t="s">
        <v>1715</v>
      </c>
      <c r="N499" s="58">
        <v>22</v>
      </c>
    </row>
    <row r="500" spans="1:14" x14ac:dyDescent="0.35">
      <c r="A500" s="39" t="s">
        <v>1539</v>
      </c>
      <c r="B500" s="54" t="s">
        <v>1538</v>
      </c>
      <c r="C500" s="43" t="s">
        <v>1540</v>
      </c>
      <c r="D500" s="52" t="s">
        <v>8</v>
      </c>
      <c r="E500" s="52" t="s">
        <v>8</v>
      </c>
      <c r="F500" s="52" t="str">
        <f t="shared" si="54"/>
        <v>ПО</v>
      </c>
      <c r="G500" s="45">
        <v>160</v>
      </c>
      <c r="H500" s="45"/>
      <c r="I500" s="52" t="str">
        <f t="shared" si="57"/>
        <v/>
      </c>
      <c r="J500" s="53" t="str">
        <f t="shared" si="55"/>
        <v>Профессиональное обучение</v>
      </c>
      <c r="K500" s="53" t="str">
        <f>CONCATENATE(C500," (",G500," ч.)",)&amp;IF(D500="ПО"," "&amp;CHOOSE(MATCH(E500,{"ПП","ПО","ПК","ППЗ"},0),"-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служащих")&amp;IF(AND(D500="ПО",H500&lt;&gt;"")," ("&amp;H500&amp;")",""),IF(D500="ДПО"," "&amp;IF(E500="ПК","- повышение квалификации",IF(E500="ПП","- профессиональная переподготовка","")),IF(D500="курсы"," - программа обучения","")))</f>
        <v>Оплетчик проводов и кабелей (160 ч.) - профессиональная подготовка рабочих и служащих</v>
      </c>
      <c r="L500" s="48" t="str">
        <f t="shared" si="56"/>
        <v>Профессиональная подготовка рабочих и служащих</v>
      </c>
      <c r="M500" s="57" t="s">
        <v>1715</v>
      </c>
      <c r="N500" s="58">
        <v>22</v>
      </c>
    </row>
    <row r="501" spans="1:14" x14ac:dyDescent="0.35">
      <c r="A501" s="39" t="s">
        <v>1544</v>
      </c>
      <c r="B501" s="54" t="s">
        <v>1543</v>
      </c>
      <c r="C501" s="43" t="s">
        <v>1540</v>
      </c>
      <c r="D501" s="52" t="s">
        <v>8</v>
      </c>
      <c r="E501" s="52" t="s">
        <v>9</v>
      </c>
      <c r="F501" s="52" t="str">
        <f t="shared" si="54"/>
        <v>ПК</v>
      </c>
      <c r="G501" s="45">
        <v>72</v>
      </c>
      <c r="H501" s="45"/>
      <c r="I501" s="52" t="str">
        <f t="shared" si="57"/>
        <v/>
      </c>
      <c r="J501" s="53" t="str">
        <f t="shared" si="55"/>
        <v>Профессиональное обучение</v>
      </c>
      <c r="K501" s="53" t="str">
        <f>CONCATENATE(C501," (",G501," ч.)",)&amp;IF(D501="ПО"," "&amp;CHOOSE(MATCH(E501,{"ПП","ПО","ПК","ППЗ"},0),"-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служащих")&amp;IF(AND(D501="ПО",H501&lt;&gt;"")," ("&amp;H501&amp;")",""),IF(D501="ДПО"," "&amp;IF(E501="ПК","- повышение квалификации",IF(E501="ПП","- профессиональная переподготовка","")),IF(D501="курсы"," - программа обучения","")))</f>
        <v>Оплетчик проводов и кабелей (72 ч.) - повышение квалификации рабочих и служащих</v>
      </c>
      <c r="L501" s="48" t="str">
        <f t="shared" si="56"/>
        <v>Повышение квалификации рабочих и служащих</v>
      </c>
      <c r="M501" s="57" t="s">
        <v>1715</v>
      </c>
      <c r="N501" s="58">
        <v>22</v>
      </c>
    </row>
    <row r="502" spans="1:14" x14ac:dyDescent="0.35">
      <c r="A502" s="39" t="s">
        <v>1546</v>
      </c>
      <c r="B502" s="54" t="s">
        <v>1545</v>
      </c>
      <c r="C502" s="43" t="s">
        <v>1540</v>
      </c>
      <c r="D502" s="52" t="s">
        <v>8</v>
      </c>
      <c r="E502" s="52" t="s">
        <v>15</v>
      </c>
      <c r="F502" s="52" t="str">
        <f t="shared" si="54"/>
        <v>ППЗ</v>
      </c>
      <c r="G502" s="45">
        <v>8</v>
      </c>
      <c r="H502" s="45"/>
      <c r="I502" s="52" t="str">
        <f t="shared" si="57"/>
        <v/>
      </c>
      <c r="J502" s="53" t="str">
        <f t="shared" si="55"/>
        <v>Профессиональное обучение</v>
      </c>
      <c r="K502" s="53" t="str">
        <f>CONCATENATE(C502," (",G502," ч.)",)&amp;IF(D502="ПО"," "&amp;CHOOSE(MATCH(E502,{"ПП","ПО","ПК","ППЗ"},0),"-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служащих")&amp;IF(AND(D502="ПО",H502&lt;&gt;"")," ("&amp;H502&amp;")",""),IF(D502="ДПО"," "&amp;IF(E502="ПК","- повышение квалификации",IF(E502="ПП","- профессиональная переподготовка","")),IF(D502="курсы"," - программа обучения","")))</f>
        <v>Оплетчик проводов и кабелей (8 ч.) - периодическая проверка знаний рабочих и служащих</v>
      </c>
      <c r="L502" s="48" t="str">
        <f t="shared" si="56"/>
        <v>Периодическая проверка знаний рабочих и служащих</v>
      </c>
      <c r="M502" s="57" t="s">
        <v>1715</v>
      </c>
      <c r="N502" s="58">
        <v>22</v>
      </c>
    </row>
    <row r="503" spans="1:14" x14ac:dyDescent="0.35">
      <c r="A503" s="39" t="s">
        <v>551</v>
      </c>
      <c r="B503" s="54" t="s">
        <v>550</v>
      </c>
      <c r="C503" s="43" t="s">
        <v>552</v>
      </c>
      <c r="D503" s="52" t="s">
        <v>8</v>
      </c>
      <c r="E503" s="52" t="s">
        <v>9</v>
      </c>
      <c r="F503" s="52" t="str">
        <f t="shared" si="54"/>
        <v>ПК</v>
      </c>
      <c r="G503" s="45" t="s">
        <v>553</v>
      </c>
      <c r="H503" s="45"/>
      <c r="I503" s="52" t="str">
        <f t="shared" si="57"/>
        <v/>
      </c>
      <c r="J503" s="53" t="str">
        <f t="shared" si="55"/>
        <v>Профессиональное обучение</v>
      </c>
      <c r="K503" s="53" t="str">
        <f>CONCATENATE(C503," (",G503," ч.)",)&amp;IF(D503="ПО"," "&amp;CHOOSE(MATCH(E503,{"ПП","ПО","ПК","ППЗ"},0),"-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служащих")&amp;IF(AND(D503="ПО",H503&lt;&gt;"")," ("&amp;H503&amp;")",""),IF(D503="ДПО"," "&amp;IF(E503="ПК","- повышение квалификации",IF(E503="ПП","- профессиональная переподготовка","")),IF(D503="курсы"," - программа обучения","")))</f>
        <v>Особенности работы младшего медицинского персонала с больными коронавирусной инфекцией (18 ч.) - повышение квалификации рабочих и служащих</v>
      </c>
      <c r="L503" s="48" t="str">
        <f t="shared" si="56"/>
        <v>Повышение квалификации рабочих и служащих</v>
      </c>
      <c r="M503" s="57" t="s">
        <v>1715</v>
      </c>
      <c r="N503" s="58">
        <v>22</v>
      </c>
    </row>
    <row r="504" spans="1:14" x14ac:dyDescent="0.35">
      <c r="A504" s="39" t="s">
        <v>556</v>
      </c>
      <c r="B504" s="54" t="s">
        <v>555</v>
      </c>
      <c r="C504" s="43" t="s">
        <v>552</v>
      </c>
      <c r="D504" s="52" t="s">
        <v>8</v>
      </c>
      <c r="E504" s="52" t="s">
        <v>9</v>
      </c>
      <c r="F504" s="52" t="str">
        <f t="shared" si="54"/>
        <v>ПК</v>
      </c>
      <c r="G504" s="45" t="s">
        <v>557</v>
      </c>
      <c r="H504" s="45"/>
      <c r="I504" s="52" t="str">
        <f t="shared" si="57"/>
        <v/>
      </c>
      <c r="J504" s="53" t="str">
        <f t="shared" si="55"/>
        <v>Профессиональное обучение</v>
      </c>
      <c r="K504" s="53" t="str">
        <f>CONCATENATE(C504," (",G504," ч.)",)&amp;IF(D504="ПО"," "&amp;CHOOSE(MATCH(E504,{"ПП","ПО","ПК","ППЗ"},0),"-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служащих")&amp;IF(AND(D504="ПО",H504&lt;&gt;"")," ("&amp;H504&amp;")",""),IF(D504="ДПО"," "&amp;IF(E504="ПК","- повышение квалификации",IF(E504="ПП","- профессиональная переподготовка","")),IF(D504="курсы"," - программа обучения","")))</f>
        <v>Особенности работы младшего медицинского персонала с больными коронавирусной инфекцией (36 ч.) - повышение квалификации рабочих и служащих</v>
      </c>
      <c r="L504" s="48" t="str">
        <f t="shared" si="56"/>
        <v>Повышение квалификации рабочих и служащих</v>
      </c>
      <c r="M504" s="57" t="s">
        <v>1715</v>
      </c>
      <c r="N504" s="58">
        <v>22</v>
      </c>
    </row>
    <row r="505" spans="1:14" x14ac:dyDescent="0.35">
      <c r="A505" s="39" t="s">
        <v>1551</v>
      </c>
      <c r="B505" s="54" t="s">
        <v>1550</v>
      </c>
      <c r="C505" s="43" t="s">
        <v>1549</v>
      </c>
      <c r="D505" s="52" t="s">
        <v>8</v>
      </c>
      <c r="E505" s="52" t="s">
        <v>12</v>
      </c>
      <c r="F505" s="52" t="str">
        <f t="shared" si="54"/>
        <v>ПП</v>
      </c>
      <c r="G505" s="45">
        <v>144</v>
      </c>
      <c r="H505" s="45"/>
      <c r="I505" s="52" t="str">
        <f t="shared" si="57"/>
        <v/>
      </c>
      <c r="J505" s="53" t="str">
        <f t="shared" si="55"/>
        <v>Профессиональное обучение</v>
      </c>
      <c r="K505" s="53" t="str">
        <f>CONCATENATE(C505," (",G505," ч.)",)&amp;IF(D505="ПО"," "&amp;CHOOSE(MATCH(E505,{"ПП","ПО","ПК","ППЗ"},0),"-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служащих")&amp;IF(AND(D505="ПО",H505&lt;&gt;"")," ("&amp;H505&amp;")",""),IF(D505="ДПО"," "&amp;IF(E505="ПК","- повышение квалификации",IF(E505="ПП","- профессиональная переподготовка","")),IF(D505="курсы"," - программа обучения","")))</f>
        <v>Отделочник железобетонных изделий (144 ч.) - профессиональная переподготовка рабочих и служащих</v>
      </c>
      <c r="L505" s="48" t="str">
        <f t="shared" si="56"/>
        <v>Профессиональная переподготовка рабочих и служащих</v>
      </c>
      <c r="M505" s="57" t="s">
        <v>1715</v>
      </c>
      <c r="N505" s="58">
        <v>22</v>
      </c>
    </row>
    <row r="506" spans="1:14" x14ac:dyDescent="0.35">
      <c r="A506" s="39" t="s">
        <v>1548</v>
      </c>
      <c r="B506" s="54" t="s">
        <v>1547</v>
      </c>
      <c r="C506" s="43" t="s">
        <v>1549</v>
      </c>
      <c r="D506" s="52" t="s">
        <v>8</v>
      </c>
      <c r="E506" s="52" t="s">
        <v>8</v>
      </c>
      <c r="F506" s="52" t="str">
        <f t="shared" si="54"/>
        <v>ПО</v>
      </c>
      <c r="G506" s="45">
        <v>160</v>
      </c>
      <c r="H506" s="45"/>
      <c r="I506" s="52" t="str">
        <f t="shared" si="57"/>
        <v/>
      </c>
      <c r="J506" s="53" t="str">
        <f t="shared" si="55"/>
        <v>Профессиональное обучение</v>
      </c>
      <c r="K506" s="53" t="str">
        <f>CONCATENATE(C506," (",G506," ч.)",)&amp;IF(D506="ПО"," "&amp;CHOOSE(MATCH(E506,{"ПП","ПО","ПК","ППЗ"},0),"-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служащих")&amp;IF(AND(D506="ПО",H506&lt;&gt;"")," ("&amp;H506&amp;")",""),IF(D506="ДПО"," "&amp;IF(E506="ПК","- повышение квалификации",IF(E506="ПП","- профессиональная переподготовка","")),IF(D506="курсы"," - программа обучения","")))</f>
        <v>Отделочник железобетонных изделий (160 ч.) - профессиональная подготовка рабочих и служащих</v>
      </c>
      <c r="L506" s="48" t="str">
        <f t="shared" si="56"/>
        <v>Профессиональная подготовка рабочих и служащих</v>
      </c>
      <c r="M506" s="57" t="s">
        <v>1715</v>
      </c>
      <c r="N506" s="58">
        <v>22</v>
      </c>
    </row>
    <row r="507" spans="1:14" x14ac:dyDescent="0.35">
      <c r="A507" s="39" t="s">
        <v>1553</v>
      </c>
      <c r="B507" s="54" t="s">
        <v>1552</v>
      </c>
      <c r="C507" s="43" t="s">
        <v>1549</v>
      </c>
      <c r="D507" s="52" t="s">
        <v>8</v>
      </c>
      <c r="E507" s="52" t="s">
        <v>9</v>
      </c>
      <c r="F507" s="52" t="str">
        <f t="shared" si="54"/>
        <v>ПК</v>
      </c>
      <c r="G507" s="45">
        <v>72</v>
      </c>
      <c r="H507" s="45"/>
      <c r="I507" s="52" t="str">
        <f t="shared" si="57"/>
        <v/>
      </c>
      <c r="J507" s="53" t="str">
        <f t="shared" si="55"/>
        <v>Профессиональное обучение</v>
      </c>
      <c r="K507" s="53" t="str">
        <f>CONCATENATE(C507," (",G507," ч.)",)&amp;IF(D507="ПО"," "&amp;CHOOSE(MATCH(E507,{"ПП","ПО","ПК","ППЗ"},0),"-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служащих")&amp;IF(AND(D507="ПО",H507&lt;&gt;"")," ("&amp;H507&amp;")",""),IF(D507="ДПО"," "&amp;IF(E507="ПК","- повышение квалификации",IF(E507="ПП","- профессиональная переподготовка","")),IF(D507="курсы"," - программа обучения","")))</f>
        <v>Отделочник железобетонных изделий (72 ч.) - повышение квалификации рабочих и служащих</v>
      </c>
      <c r="L507" s="48" t="str">
        <f t="shared" si="56"/>
        <v>Повышение квалификации рабочих и служащих</v>
      </c>
      <c r="M507" s="57" t="s">
        <v>1715</v>
      </c>
      <c r="N507" s="58">
        <v>22</v>
      </c>
    </row>
    <row r="508" spans="1:14" x14ac:dyDescent="0.35">
      <c r="A508" s="39" t="s">
        <v>1555</v>
      </c>
      <c r="B508" s="54" t="s">
        <v>1554</v>
      </c>
      <c r="C508" s="43" t="s">
        <v>1549</v>
      </c>
      <c r="D508" s="52" t="s">
        <v>8</v>
      </c>
      <c r="E508" s="52" t="s">
        <v>15</v>
      </c>
      <c r="F508" s="52" t="str">
        <f t="shared" si="54"/>
        <v>ППЗ</v>
      </c>
      <c r="G508" s="45">
        <v>8</v>
      </c>
      <c r="H508" s="45"/>
      <c r="I508" s="52" t="str">
        <f t="shared" si="57"/>
        <v/>
      </c>
      <c r="J508" s="53" t="str">
        <f t="shared" si="55"/>
        <v>Профессиональное обучение</v>
      </c>
      <c r="K508" s="53" t="str">
        <f>CONCATENATE(C508," (",G508," ч.)",)&amp;IF(D508="ПО"," "&amp;CHOOSE(MATCH(E508,{"ПП","ПО","ПК","ППЗ"},0),"-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служащих")&amp;IF(AND(D508="ПО",H508&lt;&gt;"")," ("&amp;H508&amp;")",""),IF(D508="ДПО"," "&amp;IF(E508="ПК","- повышение квалификации",IF(E508="ПП","- профессиональная переподготовка","")),IF(D508="курсы"," - программа обучения","")))</f>
        <v>Отделочник железобетонных изделий (8 ч.) - периодическая проверка знаний рабочих и служащих</v>
      </c>
      <c r="L508" s="48" t="str">
        <f t="shared" si="56"/>
        <v>Периодическая проверка знаний рабочих и служащих</v>
      </c>
      <c r="M508" s="57" t="s">
        <v>1715</v>
      </c>
      <c r="N508" s="58">
        <v>22</v>
      </c>
    </row>
    <row r="509" spans="1:14" x14ac:dyDescent="0.35">
      <c r="A509" s="39" t="s">
        <v>1560</v>
      </c>
      <c r="B509" s="54" t="s">
        <v>1559</v>
      </c>
      <c r="C509" s="43" t="s">
        <v>1558</v>
      </c>
      <c r="D509" s="52" t="s">
        <v>8</v>
      </c>
      <c r="E509" s="52" t="s">
        <v>12</v>
      </c>
      <c r="F509" s="52" t="str">
        <f t="shared" si="54"/>
        <v>ПП</v>
      </c>
      <c r="G509" s="45">
        <v>144</v>
      </c>
      <c r="H509" s="45"/>
      <c r="I509" s="52" t="str">
        <f t="shared" si="57"/>
        <v/>
      </c>
      <c r="J509" s="53" t="str">
        <f t="shared" si="55"/>
        <v>Профессиональное обучение</v>
      </c>
      <c r="K509" s="53" t="str">
        <f>CONCATENATE(C509," (",G509," ч.)",)&amp;IF(D509="ПО"," "&amp;CHOOSE(MATCH(E509,{"ПП","ПО","ПК","ППЗ"},0),"-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служащих")&amp;IF(AND(D509="ПО",H509&lt;&gt;"")," ("&amp;H509&amp;")",""),IF(D509="ДПО"," "&amp;IF(E509="ПК","- повышение квалификации",IF(E509="ПП","- профессиональная переподготовка","")),IF(D509="курсы"," - программа обучения","")))</f>
        <v>Пескоструйщик (144 ч.) - профессиональная переподготовка рабочих и служащих</v>
      </c>
      <c r="L509" s="48" t="str">
        <f t="shared" si="56"/>
        <v>Профессиональная переподготовка рабочих и служащих</v>
      </c>
      <c r="M509" s="57" t="s">
        <v>1715</v>
      </c>
      <c r="N509" s="58">
        <v>22</v>
      </c>
    </row>
    <row r="510" spans="1:14" x14ac:dyDescent="0.35">
      <c r="A510" s="39" t="s">
        <v>1557</v>
      </c>
      <c r="B510" s="54" t="s">
        <v>1556</v>
      </c>
      <c r="C510" s="43" t="s">
        <v>1558</v>
      </c>
      <c r="D510" s="52" t="s">
        <v>8</v>
      </c>
      <c r="E510" s="52" t="s">
        <v>8</v>
      </c>
      <c r="F510" s="52" t="str">
        <f t="shared" si="54"/>
        <v>ПО</v>
      </c>
      <c r="G510" s="45">
        <v>160</v>
      </c>
      <c r="H510" s="45"/>
      <c r="I510" s="52" t="str">
        <f t="shared" si="57"/>
        <v/>
      </c>
      <c r="J510" s="53" t="str">
        <f t="shared" si="55"/>
        <v>Профессиональное обучение</v>
      </c>
      <c r="K510" s="53" t="str">
        <f>CONCATENATE(C510," (",G510," ч.)",)&amp;IF(D510="ПО"," "&amp;CHOOSE(MATCH(E510,{"ПП","ПО","ПК","ППЗ"},0),"-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служащих")&amp;IF(AND(D510="ПО",H510&lt;&gt;"")," ("&amp;H510&amp;")",""),IF(D510="ДПО"," "&amp;IF(E510="ПК","- повышение квалификации",IF(E510="ПП","- профессиональная переподготовка","")),IF(D510="курсы"," - программа обучения","")))</f>
        <v>Пескоструйщик (160 ч.) - профессиональная подготовка рабочих и служащих</v>
      </c>
      <c r="L510" s="48" t="str">
        <f t="shared" si="56"/>
        <v>Профессиональная подготовка рабочих и служащих</v>
      </c>
      <c r="M510" s="57" t="s">
        <v>1715</v>
      </c>
      <c r="N510" s="58">
        <v>22</v>
      </c>
    </row>
    <row r="511" spans="1:14" x14ac:dyDescent="0.35">
      <c r="A511" s="39" t="s">
        <v>1562</v>
      </c>
      <c r="B511" s="54" t="s">
        <v>1561</v>
      </c>
      <c r="C511" s="43" t="s">
        <v>1558</v>
      </c>
      <c r="D511" s="52" t="s">
        <v>8</v>
      </c>
      <c r="E511" s="52" t="s">
        <v>9</v>
      </c>
      <c r="F511" s="52" t="str">
        <f t="shared" si="54"/>
        <v>ПК</v>
      </c>
      <c r="G511" s="45">
        <v>72</v>
      </c>
      <c r="H511" s="45"/>
      <c r="I511" s="52" t="str">
        <f t="shared" si="57"/>
        <v/>
      </c>
      <c r="J511" s="53" t="str">
        <f t="shared" si="55"/>
        <v>Профессиональное обучение</v>
      </c>
      <c r="K511" s="53" t="str">
        <f>CONCATENATE(C511," (",G511," ч.)",)&amp;IF(D511="ПО"," "&amp;CHOOSE(MATCH(E511,{"ПП","ПО","ПК","ППЗ"},0),"-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служащих")&amp;IF(AND(D511="ПО",H511&lt;&gt;"")," ("&amp;H511&amp;")",""),IF(D511="ДПО"," "&amp;IF(E511="ПК","- повышение квалификации",IF(E511="ПП","- профессиональная переподготовка","")),IF(D511="курсы"," - программа обучения","")))</f>
        <v>Пескоструйщик (72 ч.) - повышение квалификации рабочих и служащих</v>
      </c>
      <c r="L511" s="48" t="str">
        <f t="shared" si="56"/>
        <v>Повышение квалификации рабочих и служащих</v>
      </c>
      <c r="M511" s="57" t="s">
        <v>1715</v>
      </c>
      <c r="N511" s="58">
        <v>22</v>
      </c>
    </row>
    <row r="512" spans="1:14" x14ac:dyDescent="0.35">
      <c r="A512" s="39" t="s">
        <v>1564</v>
      </c>
      <c r="B512" s="54" t="s">
        <v>1563</v>
      </c>
      <c r="C512" s="43" t="s">
        <v>1558</v>
      </c>
      <c r="D512" s="52" t="s">
        <v>8</v>
      </c>
      <c r="E512" s="52" t="s">
        <v>15</v>
      </c>
      <c r="F512" s="52" t="str">
        <f t="shared" si="54"/>
        <v>ППЗ</v>
      </c>
      <c r="G512" s="45">
        <v>8</v>
      </c>
      <c r="H512" s="45"/>
      <c r="I512" s="52" t="str">
        <f t="shared" si="57"/>
        <v/>
      </c>
      <c r="J512" s="53" t="str">
        <f t="shared" si="55"/>
        <v>Профессиональное обучение</v>
      </c>
      <c r="K512" s="53" t="str">
        <f>CONCATENATE(C512," (",G512," ч.)",)&amp;IF(D512="ПО"," "&amp;CHOOSE(MATCH(E512,{"ПП","ПО","ПК","ППЗ"},0),"-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служащих")&amp;IF(AND(D512="ПО",H512&lt;&gt;"")," ("&amp;H512&amp;")",""),IF(D512="ДПО"," "&amp;IF(E512="ПК","- повышение квалификации",IF(E512="ПП","- профессиональная переподготовка","")),IF(D512="курсы"," - программа обучения","")))</f>
        <v>Пескоструйщик (8 ч.) - периодическая проверка знаний рабочих и служащих</v>
      </c>
      <c r="L512" s="48" t="str">
        <f t="shared" si="56"/>
        <v>Периодическая проверка знаний рабочих и служащих</v>
      </c>
      <c r="M512" s="57" t="s">
        <v>1715</v>
      </c>
      <c r="N512" s="58">
        <v>22</v>
      </c>
    </row>
    <row r="513" spans="1:14" x14ac:dyDescent="0.35">
      <c r="A513" s="39" t="s">
        <v>559</v>
      </c>
      <c r="B513" s="54" t="s">
        <v>558</v>
      </c>
      <c r="C513" s="43" t="s">
        <v>560</v>
      </c>
      <c r="D513" s="52" t="s">
        <v>8</v>
      </c>
      <c r="E513" s="52" t="s">
        <v>12</v>
      </c>
      <c r="F513" s="52" t="str">
        <f t="shared" si="54"/>
        <v>ПП</v>
      </c>
      <c r="G513" s="45">
        <v>160</v>
      </c>
      <c r="H513" s="45" t="s">
        <v>1677</v>
      </c>
      <c r="I513" s="52" t="str">
        <f t="shared" si="57"/>
        <v>2-4</v>
      </c>
      <c r="J513" s="53" t="str">
        <f t="shared" si="55"/>
        <v>Профессиональное обучение</v>
      </c>
      <c r="K513" s="53" t="str">
        <f>CONCATENATE(C513," (",G513," ч.)",)&amp;IF(D513="ПО"," "&amp;CHOOSE(MATCH(E513,{"ПП","ПО","ПК","ППЗ"},0),"-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служащих")&amp;IF(AND(D513="ПО",H513&lt;&gt;"")," ("&amp;H513&amp;")",""),IF(D513="ДПО"," "&amp;IF(E513="ПК","- повышение квалификации",IF(E513="ПП","- профессиональная переподготовка","")),IF(D513="курсы"," - программа обучения","")))</f>
        <v>Плавильщик (160 ч.) - профессиональная переподготовка рабочих и служащих (2-4 разряд)</v>
      </c>
      <c r="L513" s="48" t="str">
        <f t="shared" si="56"/>
        <v>Профессиональная переподготовка рабочих и служащих</v>
      </c>
      <c r="M513" s="57" t="s">
        <v>1715</v>
      </c>
      <c r="N513" s="58">
        <v>22</v>
      </c>
    </row>
    <row r="514" spans="1:14" x14ac:dyDescent="0.35">
      <c r="A514" s="39" t="s">
        <v>564</v>
      </c>
      <c r="B514" s="54" t="s">
        <v>563</v>
      </c>
      <c r="C514" s="43" t="s">
        <v>560</v>
      </c>
      <c r="D514" s="52" t="s">
        <v>8</v>
      </c>
      <c r="E514" s="52" t="s">
        <v>15</v>
      </c>
      <c r="F514" s="52" t="str">
        <f t="shared" si="54"/>
        <v>ППЗ</v>
      </c>
      <c r="G514" s="45">
        <v>8</v>
      </c>
      <c r="H514" s="45"/>
      <c r="I514" s="52" t="str">
        <f t="shared" si="57"/>
        <v/>
      </c>
      <c r="J514" s="53" t="str">
        <f t="shared" si="55"/>
        <v>Профессиональное обучение</v>
      </c>
      <c r="K514" s="53" t="str">
        <f>CONCATENATE(C514," (",G514," ч.)",)&amp;IF(D514="ПО"," "&amp;CHOOSE(MATCH(E514,{"ПП","ПО","ПК","ППЗ"},0),"-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служащих")&amp;IF(AND(D514="ПО",H514&lt;&gt;"")," ("&amp;H514&amp;")",""),IF(D514="ДПО"," "&amp;IF(E514="ПК","- повышение квалификации",IF(E514="ПП","- профессиональная переподготовка","")),IF(D514="курсы"," - программа обучения","")))</f>
        <v>Плавильщик (8 ч.) - периодическая проверка знаний рабочих и служащих</v>
      </c>
      <c r="L514" s="48" t="str">
        <f t="shared" si="56"/>
        <v>Периодическая проверка знаний рабочих и служащих</v>
      </c>
      <c r="M514" s="57" t="s">
        <v>1715</v>
      </c>
      <c r="N514" s="58">
        <v>22</v>
      </c>
    </row>
    <row r="515" spans="1:14" x14ac:dyDescent="0.35">
      <c r="A515" s="39" t="s">
        <v>562</v>
      </c>
      <c r="B515" s="54" t="s">
        <v>561</v>
      </c>
      <c r="C515" s="43" t="s">
        <v>560</v>
      </c>
      <c r="D515" s="52" t="s">
        <v>8</v>
      </c>
      <c r="E515" s="52" t="s">
        <v>9</v>
      </c>
      <c r="F515" s="52" t="str">
        <f t="shared" si="54"/>
        <v>ПК</v>
      </c>
      <c r="G515" s="45">
        <v>80</v>
      </c>
      <c r="H515" s="45" t="s">
        <v>1682</v>
      </c>
      <c r="I515" s="52" t="str">
        <f t="shared" si="57"/>
        <v>5</v>
      </c>
      <c r="J515" s="53" t="str">
        <f t="shared" si="55"/>
        <v>Профессиональное обучение</v>
      </c>
      <c r="K515" s="53" t="str">
        <f>CONCATENATE(C515," (",G515," ч.)",)&amp;IF(D515="ПО"," "&amp;CHOOSE(MATCH(E515,{"ПП","ПО","ПК","ППЗ"},0),"-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служащих")&amp;IF(AND(D515="ПО",H515&lt;&gt;"")," ("&amp;H515&amp;")",""),IF(D515="ДПО"," "&amp;IF(E515="ПК","- повышение квалификации",IF(E515="ПП","- профессиональная переподготовка","")),IF(D515="курсы"," - программа обучения","")))</f>
        <v>Плавильщик (80 ч.) - повышение квалификации рабочих и служащих (5 разряд)</v>
      </c>
      <c r="L515" s="48" t="str">
        <f t="shared" si="56"/>
        <v>Повышение квалификации рабочих и служащих</v>
      </c>
      <c r="M515" s="57" t="s">
        <v>1715</v>
      </c>
      <c r="N515" s="58">
        <v>22</v>
      </c>
    </row>
    <row r="516" spans="1:14" x14ac:dyDescent="0.35">
      <c r="A516" s="39" t="s">
        <v>566</v>
      </c>
      <c r="B516" s="54" t="s">
        <v>565</v>
      </c>
      <c r="C516" s="43" t="s">
        <v>567</v>
      </c>
      <c r="D516" s="52" t="s">
        <v>8</v>
      </c>
      <c r="E516" s="52" t="s">
        <v>9</v>
      </c>
      <c r="F516" s="52" t="str">
        <f t="shared" si="54"/>
        <v>ПК</v>
      </c>
      <c r="G516" s="45" t="s">
        <v>237</v>
      </c>
      <c r="H516" s="45" t="s">
        <v>1673</v>
      </c>
      <c r="I516" s="52" t="str">
        <f t="shared" si="57"/>
        <v>3-6</v>
      </c>
      <c r="J516" s="53" t="str">
        <f t="shared" si="55"/>
        <v>Профессиональное обучение</v>
      </c>
      <c r="K516" s="53" t="str">
        <f>CONCATENATE(C516," (",G516," ч.)",)&amp;IF(D516="ПО"," "&amp;CHOOSE(MATCH(E516,{"ПП","ПО","ПК","ППЗ"},0),"-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служащих")&amp;IF(AND(D516="ПО",H516&lt;&gt;"")," ("&amp;H516&amp;")",""),IF(D516="ДПО"," "&amp;IF(E516="ПК","- повышение квалификации",IF(E516="ПП","- профессиональная переподготовка","")),IF(D516="курсы"," - программа обучения","")))</f>
        <v>Плавильщик металла и сплавов (222 ч.) - повышение квалификации рабочих и служащих (3-6 разряд)</v>
      </c>
      <c r="L516" s="48" t="str">
        <f t="shared" si="56"/>
        <v>Повышение квалификации рабочих и служащих</v>
      </c>
      <c r="M516" s="57" t="s">
        <v>1715</v>
      </c>
      <c r="N516" s="58">
        <v>22</v>
      </c>
    </row>
    <row r="517" spans="1:14" x14ac:dyDescent="0.35">
      <c r="A517" s="39" t="s">
        <v>569</v>
      </c>
      <c r="B517" s="54" t="s">
        <v>568</v>
      </c>
      <c r="C517" s="43" t="s">
        <v>567</v>
      </c>
      <c r="D517" s="52" t="s">
        <v>8</v>
      </c>
      <c r="E517" s="52" t="s">
        <v>12</v>
      </c>
      <c r="F517" s="52" t="str">
        <f t="shared" si="54"/>
        <v>ПП</v>
      </c>
      <c r="G517" s="45" t="s">
        <v>73</v>
      </c>
      <c r="H517" s="45" t="s">
        <v>1678</v>
      </c>
      <c r="I517" s="52" t="str">
        <f t="shared" si="57"/>
        <v>2-3</v>
      </c>
      <c r="J517" s="53" t="str">
        <f t="shared" si="55"/>
        <v>Профессиональное обучение</v>
      </c>
      <c r="K517" s="53" t="str">
        <f>CONCATENATE(C517," (",G517," ч.)",)&amp;IF(D517="ПО"," "&amp;CHOOSE(MATCH(E517,{"ПП","ПО","ПК","ППЗ"},0),"-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служащих")&amp;IF(AND(D517="ПО",H517&lt;&gt;"")," ("&amp;H517&amp;")",""),IF(D517="ДПО"," "&amp;IF(E517="ПК","- повышение квалификации",IF(E517="ПП","- профессиональная переподготовка","")),IF(D517="курсы"," - программа обучения","")))</f>
        <v>Плавильщик металла и сплавов (280 ч.) - профессиональная переподготовка рабочих и служащих (2-3 разряд)</v>
      </c>
      <c r="L517" s="48" t="str">
        <f t="shared" si="56"/>
        <v>Профессиональная переподготовка рабочих и служащих</v>
      </c>
      <c r="M517" s="57" t="s">
        <v>1715</v>
      </c>
      <c r="N517" s="58">
        <v>22</v>
      </c>
    </row>
    <row r="518" spans="1:14" x14ac:dyDescent="0.35">
      <c r="A518" s="39" t="s">
        <v>571</v>
      </c>
      <c r="B518" s="54" t="s">
        <v>570</v>
      </c>
      <c r="C518" s="43" t="s">
        <v>567</v>
      </c>
      <c r="D518" s="52" t="s">
        <v>8</v>
      </c>
      <c r="E518" s="52" t="s">
        <v>8</v>
      </c>
      <c r="F518" s="52" t="str">
        <f t="shared" si="54"/>
        <v>ПО</v>
      </c>
      <c r="G518" s="45" t="s">
        <v>242</v>
      </c>
      <c r="H518" s="45" t="s">
        <v>1672</v>
      </c>
      <c r="I518" s="52" t="str">
        <f t="shared" si="57"/>
        <v>2</v>
      </c>
      <c r="J518" s="53" t="str">
        <f t="shared" si="55"/>
        <v>Профессиональное обучение</v>
      </c>
      <c r="K518" s="53" t="str">
        <f>CONCATENATE(C518," (",G518," ч.)",)&amp;IF(D518="ПО"," "&amp;CHOOSE(MATCH(E518,{"ПП","ПО","ПК","ППЗ"},0),"-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служащих")&amp;IF(AND(D518="ПО",H518&lt;&gt;"")," ("&amp;H518&amp;")",""),IF(D518="ДПО"," "&amp;IF(E518="ПК","- повышение квалификации",IF(E518="ПП","- профессиональная переподготовка","")),IF(D518="курсы"," - программа обучения","")))</f>
        <v>Плавильщик металла и сплавов (360 ч.) - профессиональная подготовка рабочих и служащих (2 разряд)</v>
      </c>
      <c r="L518" s="48" t="str">
        <f t="shared" si="56"/>
        <v>Профессиональная подготовка рабочих и служащих</v>
      </c>
      <c r="M518" s="57" t="s">
        <v>1715</v>
      </c>
      <c r="N518" s="58">
        <v>22</v>
      </c>
    </row>
    <row r="519" spans="1:14" x14ac:dyDescent="0.35">
      <c r="A519" s="39" t="s">
        <v>573</v>
      </c>
      <c r="B519" s="54" t="s">
        <v>572</v>
      </c>
      <c r="C519" s="43" t="s">
        <v>567</v>
      </c>
      <c r="D519" s="52" t="s">
        <v>8</v>
      </c>
      <c r="E519" s="52" t="s">
        <v>15</v>
      </c>
      <c r="F519" s="52" t="str">
        <f t="shared" si="54"/>
        <v>ППЗ</v>
      </c>
      <c r="G519" s="45">
        <v>8</v>
      </c>
      <c r="H519" s="45"/>
      <c r="I519" s="52" t="str">
        <f t="shared" si="57"/>
        <v/>
      </c>
      <c r="J519" s="53" t="str">
        <f t="shared" si="55"/>
        <v>Профессиональное обучение</v>
      </c>
      <c r="K519" s="53" t="str">
        <f>CONCATENATE(C519," (",G519," ч.)",)&amp;IF(D519="ПО"," "&amp;CHOOSE(MATCH(E519,{"ПП","ПО","ПК","ППЗ"},0),"-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служащих")&amp;IF(AND(D519="ПО",H519&lt;&gt;"")," ("&amp;H519&amp;")",""),IF(D519="ДПО"," "&amp;IF(E519="ПК","- повышение квалификации",IF(E519="ПП","- профессиональная переподготовка","")),IF(D519="курсы"," - программа обучения","")))</f>
        <v>Плавильщик металла и сплавов (8 ч.) - периодическая проверка знаний рабочих и служащих</v>
      </c>
      <c r="L519" s="48" t="str">
        <f t="shared" si="56"/>
        <v>Периодическая проверка знаний рабочих и служащих</v>
      </c>
      <c r="M519" s="57" t="s">
        <v>1715</v>
      </c>
      <c r="N519" s="58">
        <v>22</v>
      </c>
    </row>
    <row r="520" spans="1:14" x14ac:dyDescent="0.35">
      <c r="A520" s="39" t="s">
        <v>575</v>
      </c>
      <c r="B520" s="54" t="s">
        <v>574</v>
      </c>
      <c r="C520" s="43" t="s">
        <v>576</v>
      </c>
      <c r="D520" s="52" t="s">
        <v>8</v>
      </c>
      <c r="E520" s="52" t="s">
        <v>12</v>
      </c>
      <c r="F520" s="52" t="str">
        <f t="shared" si="54"/>
        <v>ПП</v>
      </c>
      <c r="G520" s="45">
        <v>144</v>
      </c>
      <c r="H520" s="45" t="s">
        <v>1678</v>
      </c>
      <c r="I520" s="52" t="str">
        <f t="shared" si="57"/>
        <v>2-3</v>
      </c>
      <c r="J520" s="53" t="str">
        <f t="shared" si="55"/>
        <v>Профессиональное обучение</v>
      </c>
      <c r="K520" s="53" t="str">
        <f>CONCATENATE(C520," (",G520," ч.)",)&amp;IF(D520="ПО"," "&amp;CHOOSE(MATCH(E520,{"ПП","ПО","ПК","ППЗ"},0),"-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служащих")&amp;IF(AND(D520="ПО",H520&lt;&gt;"")," ("&amp;H520&amp;")",""),IF(D520="ДПО"," "&amp;IF(E520="ПК","- повышение квалификации",IF(E520="ПП","- профессиональная переподготовка","")),IF(D520="курсы"," - программа обучения","")))</f>
        <v>Плотник (144 ч.) - профессиональная переподготовка рабочих и служащих (2-3 разряд)</v>
      </c>
      <c r="L520" s="48" t="str">
        <f t="shared" si="56"/>
        <v>Профессиональная переподготовка рабочих и служащих</v>
      </c>
      <c r="M520" s="57" t="s">
        <v>1715</v>
      </c>
      <c r="N520" s="58">
        <v>22</v>
      </c>
    </row>
    <row r="521" spans="1:14" x14ac:dyDescent="0.35">
      <c r="A521" s="39" t="s">
        <v>578</v>
      </c>
      <c r="B521" s="54" t="s">
        <v>577</v>
      </c>
      <c r="C521" s="43" t="s">
        <v>576</v>
      </c>
      <c r="D521" s="52" t="s">
        <v>8</v>
      </c>
      <c r="E521" s="52" t="s">
        <v>9</v>
      </c>
      <c r="F521" s="52" t="str">
        <f t="shared" si="54"/>
        <v>ПК</v>
      </c>
      <c r="G521" s="45">
        <v>72</v>
      </c>
      <c r="H521" s="45" t="s">
        <v>1675</v>
      </c>
      <c r="I521" s="52" t="str">
        <f t="shared" si="57"/>
        <v>4-5</v>
      </c>
      <c r="J521" s="53" t="str">
        <f t="shared" si="55"/>
        <v>Профессиональное обучение</v>
      </c>
      <c r="K521" s="53" t="str">
        <f>CONCATENATE(C521," (",G521," ч.)",)&amp;IF(D521="ПО"," "&amp;CHOOSE(MATCH(E521,{"ПП","ПО","ПК","ППЗ"},0),"-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служащих")&amp;IF(AND(D521="ПО",H521&lt;&gt;"")," ("&amp;H521&amp;")",""),IF(D521="ДПО"," "&amp;IF(E521="ПК","- повышение квалификации",IF(E521="ПП","- профессиональная переподготовка","")),IF(D521="курсы"," - программа обучения","")))</f>
        <v>Плотник (72 ч.) - повышение квалификации рабочих и служащих (4-5 разряд)</v>
      </c>
      <c r="L521" s="48" t="str">
        <f t="shared" si="56"/>
        <v>Повышение квалификации рабочих и служащих</v>
      </c>
      <c r="M521" s="57" t="s">
        <v>1715</v>
      </c>
      <c r="N521" s="58">
        <v>22</v>
      </c>
    </row>
    <row r="522" spans="1:14" x14ac:dyDescent="0.35">
      <c r="A522" s="39" t="s">
        <v>580</v>
      </c>
      <c r="B522" s="54" t="s">
        <v>579</v>
      </c>
      <c r="C522" s="43" t="s">
        <v>576</v>
      </c>
      <c r="D522" s="52" t="s">
        <v>8</v>
      </c>
      <c r="E522" s="52" t="s">
        <v>15</v>
      </c>
      <c r="F522" s="52" t="str">
        <f t="shared" si="54"/>
        <v>ППЗ</v>
      </c>
      <c r="G522" s="45">
        <v>8</v>
      </c>
      <c r="H522" s="45"/>
      <c r="I522" s="52" t="str">
        <f t="shared" si="57"/>
        <v/>
      </c>
      <c r="J522" s="53" t="str">
        <f t="shared" si="55"/>
        <v>Профессиональное обучение</v>
      </c>
      <c r="K522" s="53" t="str">
        <f>CONCATENATE(C522," (",G522," ч.)",)&amp;IF(D522="ПО"," "&amp;CHOOSE(MATCH(E522,{"ПП","ПО","ПК","ППЗ"},0),"-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служащих")&amp;IF(AND(D522="ПО",H522&lt;&gt;"")," ("&amp;H522&amp;")",""),IF(D522="ДПО"," "&amp;IF(E522="ПК","- повышение квалификации",IF(E522="ПП","- профессиональная переподготовка","")),IF(D522="курсы"," - программа обучения","")))</f>
        <v>Плотник (8 ч.) - периодическая проверка знаний рабочих и служащих</v>
      </c>
      <c r="L522" s="48" t="str">
        <f t="shared" si="56"/>
        <v>Периодическая проверка знаний рабочих и служащих</v>
      </c>
      <c r="M522" s="57" t="s">
        <v>1715</v>
      </c>
      <c r="N522" s="58">
        <v>22</v>
      </c>
    </row>
    <row r="523" spans="1:14" x14ac:dyDescent="0.35">
      <c r="A523" s="39" t="s">
        <v>582</v>
      </c>
      <c r="B523" s="54" t="s">
        <v>581</v>
      </c>
      <c r="C523" s="43" t="s">
        <v>583</v>
      </c>
      <c r="D523" s="52" t="s">
        <v>8</v>
      </c>
      <c r="E523" s="52" t="s">
        <v>12</v>
      </c>
      <c r="F523" s="52" t="str">
        <f t="shared" si="54"/>
        <v>ПП</v>
      </c>
      <c r="G523" s="45" t="s">
        <v>584</v>
      </c>
      <c r="H523" s="45" t="s">
        <v>1678</v>
      </c>
      <c r="I523" s="52" t="str">
        <f t="shared" si="57"/>
        <v>2-3</v>
      </c>
      <c r="J523" s="53" t="str">
        <f t="shared" si="55"/>
        <v>Профессиональное обучение</v>
      </c>
      <c r="K523" s="53" t="str">
        <f>CONCATENATE(C523," (",G523," ч.)",)&amp;IF(D523="ПО"," "&amp;CHOOSE(MATCH(E523,{"ПП","ПО","ПК","ППЗ"},0),"-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служащих")&amp;IF(AND(D523="ПО",H523&lt;&gt;"")," ("&amp;H523&amp;")",""),IF(D523="ДПО"," "&amp;IF(E523="ПК","- повышение квалификации",IF(E523="ПП","- профессиональная переподготовка","")),IF(D523="курсы"," - программа обучения","")))</f>
        <v>Повар (164 ч.) - профессиональная переподготовка рабочих и служащих (2-3 разряд)</v>
      </c>
      <c r="L523" s="48" t="str">
        <f t="shared" si="56"/>
        <v>Профессиональная переподготовка рабочих и служащих</v>
      </c>
      <c r="M523" s="57" t="s">
        <v>1715</v>
      </c>
      <c r="N523" s="58">
        <v>22</v>
      </c>
    </row>
    <row r="524" spans="1:14" x14ac:dyDescent="0.35">
      <c r="A524" s="39" t="s">
        <v>586</v>
      </c>
      <c r="B524" s="54" t="s">
        <v>585</v>
      </c>
      <c r="C524" s="43" t="s">
        <v>583</v>
      </c>
      <c r="D524" s="52" t="s">
        <v>8</v>
      </c>
      <c r="E524" s="52" t="s">
        <v>8</v>
      </c>
      <c r="F524" s="52" t="str">
        <f t="shared" si="54"/>
        <v>ПО</v>
      </c>
      <c r="G524" s="45" t="s">
        <v>587</v>
      </c>
      <c r="H524" s="45" t="s">
        <v>1679</v>
      </c>
      <c r="I524" s="52" t="str">
        <f t="shared" si="57"/>
        <v xml:space="preserve">2-3 </v>
      </c>
      <c r="J524" s="53" t="str">
        <f t="shared" si="55"/>
        <v>Профессиональное обучение</v>
      </c>
      <c r="K524" s="53" t="str">
        <f>CONCATENATE(C524," (",G524," ч.)",)&amp;IF(D524="ПО"," "&amp;CHOOSE(MATCH(E524,{"ПП","ПО","ПК","ППЗ"},0),"-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служащих")&amp;IF(AND(D524="ПО",H524&lt;&gt;"")," ("&amp;H524&amp;")",""),IF(D524="ДПО"," "&amp;IF(E524="ПК","- повышение квалификации",IF(E524="ПП","- профессиональная переподготовка","")),IF(D524="курсы"," - программа обучения","")))</f>
        <v>Повар (272 ч.) - профессиональная подготовка рабочих и служащих (2-3  разряд)</v>
      </c>
      <c r="L524" s="48" t="str">
        <f t="shared" si="56"/>
        <v>Профессиональная подготовка рабочих и служащих</v>
      </c>
      <c r="M524" s="57" t="s">
        <v>1715</v>
      </c>
      <c r="N524" s="58">
        <v>22</v>
      </c>
    </row>
    <row r="525" spans="1:14" x14ac:dyDescent="0.35">
      <c r="A525" s="39" t="s">
        <v>589</v>
      </c>
      <c r="B525" s="54" t="s">
        <v>588</v>
      </c>
      <c r="C525" s="43" t="s">
        <v>583</v>
      </c>
      <c r="D525" s="52" t="s">
        <v>8</v>
      </c>
      <c r="E525" s="52" t="s">
        <v>9</v>
      </c>
      <c r="F525" s="52" t="str">
        <f t="shared" si="54"/>
        <v>ПК</v>
      </c>
      <c r="G525" s="45" t="s">
        <v>111</v>
      </c>
      <c r="H525" s="45" t="s">
        <v>1675</v>
      </c>
      <c r="I525" s="52" t="str">
        <f t="shared" si="57"/>
        <v>4-5</v>
      </c>
      <c r="J525" s="53" t="str">
        <f t="shared" si="55"/>
        <v>Профессиональное обучение</v>
      </c>
      <c r="K525" s="53" t="str">
        <f>CONCATENATE(C525," (",G525," ч.)",)&amp;IF(D525="ПО"," "&amp;CHOOSE(MATCH(E525,{"ПП","ПО","ПК","ППЗ"},0),"-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служащих")&amp;IF(AND(D525="ПО",H525&lt;&gt;"")," ("&amp;H525&amp;")",""),IF(D525="ДПО"," "&amp;IF(E525="ПК","- повышение квалификации",IF(E525="ПП","- профессиональная переподготовка","")),IF(D525="курсы"," - программа обучения","")))</f>
        <v>Повар (72 ч.) - повышение квалификации рабочих и служащих (4-5 разряд)</v>
      </c>
      <c r="L525" s="48" t="str">
        <f t="shared" si="56"/>
        <v>Повышение квалификации рабочих и служащих</v>
      </c>
      <c r="M525" s="57" t="s">
        <v>1715</v>
      </c>
      <c r="N525" s="58">
        <v>22</v>
      </c>
    </row>
    <row r="526" spans="1:14" x14ac:dyDescent="0.35">
      <c r="A526" s="39" t="s">
        <v>591</v>
      </c>
      <c r="B526" s="54" t="s">
        <v>590</v>
      </c>
      <c r="C526" s="43" t="s">
        <v>583</v>
      </c>
      <c r="D526" s="52" t="s">
        <v>8</v>
      </c>
      <c r="E526" s="52" t="s">
        <v>15</v>
      </c>
      <c r="F526" s="52" t="str">
        <f t="shared" si="54"/>
        <v>ППЗ</v>
      </c>
      <c r="G526" s="45">
        <v>8</v>
      </c>
      <c r="H526" s="45"/>
      <c r="I526" s="52" t="str">
        <f t="shared" si="57"/>
        <v/>
      </c>
      <c r="J526" s="53" t="str">
        <f t="shared" si="55"/>
        <v>Профессиональное обучение</v>
      </c>
      <c r="K526" s="53" t="str">
        <f>CONCATENATE(C526," (",G526," ч.)",)&amp;IF(D526="ПО"," "&amp;CHOOSE(MATCH(E526,{"ПП","ПО","ПК","ППЗ"},0),"-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служащих")&amp;IF(AND(D526="ПО",H526&lt;&gt;"")," ("&amp;H526&amp;")",""),IF(D526="ДПО"," "&amp;IF(E526="ПК","- повышение квалификации",IF(E526="ПП","- профессиональная переподготовка","")),IF(D526="курсы"," - программа обучения","")))</f>
        <v>Повар (8 ч.) - периодическая проверка знаний рабочих и служащих</v>
      </c>
      <c r="L526" s="48" t="str">
        <f t="shared" si="56"/>
        <v>Периодическая проверка знаний рабочих и служащих</v>
      </c>
      <c r="M526" s="57" t="s">
        <v>1715</v>
      </c>
      <c r="N526" s="58">
        <v>22</v>
      </c>
    </row>
    <row r="527" spans="1:14" x14ac:dyDescent="0.35">
      <c r="A527" s="39" t="s">
        <v>1569</v>
      </c>
      <c r="B527" s="54" t="s">
        <v>1568</v>
      </c>
      <c r="C527" s="43" t="s">
        <v>1567</v>
      </c>
      <c r="D527" s="52" t="s">
        <v>8</v>
      </c>
      <c r="E527" s="52" t="s">
        <v>12</v>
      </c>
      <c r="F527" s="52" t="str">
        <f t="shared" si="54"/>
        <v>ПП</v>
      </c>
      <c r="G527" s="45">
        <v>144</v>
      </c>
      <c r="H527" s="45"/>
      <c r="I527" s="52" t="str">
        <f t="shared" si="57"/>
        <v/>
      </c>
      <c r="J527" s="53" t="str">
        <f t="shared" si="55"/>
        <v>Профессиональное обучение</v>
      </c>
      <c r="K527" s="53" t="str">
        <f>CONCATENATE(C527," (",G527," ч.)",)&amp;IF(D527="ПО"," "&amp;CHOOSE(MATCH(E527,{"ПП","ПО","ПК","ППЗ"},0),"-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служащих")&amp;IF(AND(D527="ПО",H527&lt;&gt;"")," ("&amp;H527&amp;")",""),IF(D527="ДПО"," "&amp;IF(E527="ПК","- повышение квалификации",IF(E527="ПП","- профессиональная переподготовка","")),IF(D527="курсы"," - программа обучения","")))</f>
        <v>Подготовитель сталеразливочных канав (144 ч.) - профессиональная переподготовка рабочих и служащих</v>
      </c>
      <c r="L527" s="48" t="str">
        <f t="shared" si="56"/>
        <v>Профессиональная переподготовка рабочих и служащих</v>
      </c>
      <c r="M527" s="57" t="s">
        <v>1715</v>
      </c>
      <c r="N527" s="58">
        <v>22</v>
      </c>
    </row>
    <row r="528" spans="1:14" x14ac:dyDescent="0.35">
      <c r="A528" s="39" t="s">
        <v>1566</v>
      </c>
      <c r="B528" s="54" t="s">
        <v>1565</v>
      </c>
      <c r="C528" s="43" t="s">
        <v>1567</v>
      </c>
      <c r="D528" s="52" t="s">
        <v>8</v>
      </c>
      <c r="E528" s="52" t="s">
        <v>8</v>
      </c>
      <c r="F528" s="52" t="str">
        <f t="shared" si="54"/>
        <v>ПО</v>
      </c>
      <c r="G528" s="45">
        <v>160</v>
      </c>
      <c r="H528" s="45"/>
      <c r="I528" s="52" t="str">
        <f t="shared" si="57"/>
        <v/>
      </c>
      <c r="J528" s="53" t="str">
        <f t="shared" si="55"/>
        <v>Профессиональное обучение</v>
      </c>
      <c r="K528" s="53" t="str">
        <f>CONCATENATE(C528," (",G528," ч.)",)&amp;IF(D528="ПО"," "&amp;CHOOSE(MATCH(E528,{"ПП","ПО","ПК","ППЗ"},0),"-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служащих")&amp;IF(AND(D528="ПО",H528&lt;&gt;"")," ("&amp;H528&amp;")",""),IF(D528="ДПО"," "&amp;IF(E528="ПК","- повышение квалификации",IF(E528="ПП","- профессиональная переподготовка","")),IF(D528="курсы"," - программа обучения","")))</f>
        <v>Подготовитель сталеразливочных канав (160 ч.) - профессиональная подготовка рабочих и служащих</v>
      </c>
      <c r="L528" s="48" t="str">
        <f t="shared" si="56"/>
        <v>Профессиональная подготовка рабочих и служащих</v>
      </c>
      <c r="M528" s="57" t="s">
        <v>1715</v>
      </c>
      <c r="N528" s="58">
        <v>22</v>
      </c>
    </row>
    <row r="529" spans="1:14" x14ac:dyDescent="0.35">
      <c r="A529" s="39" t="s">
        <v>1571</v>
      </c>
      <c r="B529" s="54" t="s">
        <v>1570</v>
      </c>
      <c r="C529" s="43" t="s">
        <v>1567</v>
      </c>
      <c r="D529" s="52" t="s">
        <v>8</v>
      </c>
      <c r="E529" s="52" t="s">
        <v>9</v>
      </c>
      <c r="F529" s="52" t="str">
        <f t="shared" si="54"/>
        <v>ПК</v>
      </c>
      <c r="G529" s="45">
        <v>72</v>
      </c>
      <c r="H529" s="45"/>
      <c r="I529" s="52" t="str">
        <f t="shared" si="57"/>
        <v/>
      </c>
      <c r="J529" s="53" t="str">
        <f t="shared" si="55"/>
        <v>Профессиональное обучение</v>
      </c>
      <c r="K529" s="53" t="str">
        <f>CONCATENATE(C529," (",G529," ч.)",)&amp;IF(D529="ПО"," "&amp;CHOOSE(MATCH(E529,{"ПП","ПО","ПК","ППЗ"},0),"-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служащих")&amp;IF(AND(D529="ПО",H529&lt;&gt;"")," ("&amp;H529&amp;")",""),IF(D529="ДПО"," "&amp;IF(E529="ПК","- повышение квалификации",IF(E529="ПП","- профессиональная переподготовка","")),IF(D529="курсы"," - программа обучения","")))</f>
        <v>Подготовитель сталеразливочных канав (72 ч.) - повышение квалификации рабочих и служащих</v>
      </c>
      <c r="L529" s="48" t="str">
        <f t="shared" si="56"/>
        <v>Повышение квалификации рабочих и служащих</v>
      </c>
      <c r="M529" s="57" t="s">
        <v>1715</v>
      </c>
      <c r="N529" s="58">
        <v>22</v>
      </c>
    </row>
    <row r="530" spans="1:14" x14ac:dyDescent="0.35">
      <c r="A530" s="39" t="s">
        <v>1573</v>
      </c>
      <c r="B530" s="54" t="s">
        <v>1572</v>
      </c>
      <c r="C530" s="43" t="s">
        <v>1567</v>
      </c>
      <c r="D530" s="52" t="s">
        <v>8</v>
      </c>
      <c r="E530" s="52" t="s">
        <v>15</v>
      </c>
      <c r="F530" s="52" t="str">
        <f t="shared" si="54"/>
        <v>ППЗ</v>
      </c>
      <c r="G530" s="45">
        <v>8</v>
      </c>
      <c r="H530" s="45"/>
      <c r="I530" s="52" t="str">
        <f t="shared" si="57"/>
        <v/>
      </c>
      <c r="J530" s="53" t="str">
        <f t="shared" si="55"/>
        <v>Профессиональное обучение</v>
      </c>
      <c r="K530" s="53" t="str">
        <f>CONCATENATE(C530," (",G530," ч.)",)&amp;IF(D530="ПО"," "&amp;CHOOSE(MATCH(E530,{"ПП","ПО","ПК","ППЗ"},0),"-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служащих")&amp;IF(AND(D530="ПО",H530&lt;&gt;"")," ("&amp;H530&amp;")",""),IF(D530="ДПО"," "&amp;IF(E530="ПК","- повышение квалификации",IF(E530="ПП","- профессиональная переподготовка","")),IF(D530="курсы"," - программа обучения","")))</f>
        <v>Подготовитель сталеразливочных канав (8 ч.) - периодическая проверка знаний рабочих и служащих</v>
      </c>
      <c r="L530" s="48" t="str">
        <f t="shared" si="56"/>
        <v>Периодическая проверка знаний рабочих и служащих</v>
      </c>
      <c r="M530" s="57" t="s">
        <v>1715</v>
      </c>
      <c r="N530" s="58">
        <v>22</v>
      </c>
    </row>
    <row r="531" spans="1:14" ht="42" x14ac:dyDescent="0.35">
      <c r="A531" s="39" t="s">
        <v>593</v>
      </c>
      <c r="B531" s="54" t="s">
        <v>592</v>
      </c>
      <c r="C531" s="43" t="s">
        <v>594</v>
      </c>
      <c r="D531" s="52" t="s">
        <v>8</v>
      </c>
      <c r="E531" s="52" t="s">
        <v>9</v>
      </c>
      <c r="F531" s="52" t="str">
        <f t="shared" ref="F531:F597" si="59">E531</f>
        <v>ПК</v>
      </c>
      <c r="G531" s="45">
        <v>32</v>
      </c>
      <c r="H531" s="45" t="s">
        <v>1673</v>
      </c>
      <c r="I531" s="52" t="str">
        <f t="shared" si="57"/>
        <v>3-6</v>
      </c>
      <c r="J531" s="53" t="str">
        <f t="shared" ref="J531:J597" si="60">IF(D531="ПО","Профессиональное обучение",IF(D531="курсы","Программа обучения",IF(D531="ДПО",IF(E531="ПК","Повышение квалификации",IF(E531="ПП","Профессиональная переподготовка","")),"")))</f>
        <v>Профессиональное обучение</v>
      </c>
      <c r="K531" s="53" t="str">
        <f>CONCATENATE(C531," (",G531," ч.)",)&amp;IF(D531="ПО"," "&amp;CHOOSE(MATCH(E531,{"ПП","ПО","ПК","ППЗ"},0),"-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служащих")&amp;IF(AND(D531="ПО",H531&lt;&gt;"")," ("&amp;H531&amp;")",""),IF(D531="ДПО"," "&amp;IF(E531="ПК","- повышение квалификации",IF(E531="ПП","- профессиональная переподготовка","")),IF(D531="курсы","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(32 ч.) - повышение квалификации рабочих и служащих (3-6 разряд)</v>
      </c>
      <c r="L531" s="48" t="str">
        <f t="shared" ref="L531:L597" si="61">IF(D531="ПО",IF(E531="ПП","Профессиональная переподготовка рабочих и служащих",IF(E531="ПО","Профессиональная подготовка рабочих и служащих",IF(E531="ПК","Повышение квалификации рабочих и служащих",IF(E531="ППЗ","Периодическая проверка знаний рабочих и служащих","")))),IF(D531="курсы","Программа обучения",IF(D531="ДПО",IF(E531="ПК","Повышение квалификации",IF(E531="ПП","Профессиональная переподготовка","")),"")))</f>
        <v>Повышение квалификации рабочих и служащих</v>
      </c>
      <c r="M531" s="57" t="s">
        <v>1715</v>
      </c>
      <c r="N531" s="58">
        <v>22</v>
      </c>
    </row>
    <row r="532" spans="1:14" ht="42" x14ac:dyDescent="0.35">
      <c r="A532" s="39" t="s">
        <v>598</v>
      </c>
      <c r="B532" s="54" t="s">
        <v>597</v>
      </c>
      <c r="C532" s="43" t="s">
        <v>594</v>
      </c>
      <c r="D532" s="52" t="s">
        <v>8</v>
      </c>
      <c r="E532" s="52" t="s">
        <v>15</v>
      </c>
      <c r="F532" s="52" t="str">
        <f t="shared" si="59"/>
        <v>ППЗ</v>
      </c>
      <c r="G532" s="45">
        <v>8</v>
      </c>
      <c r="H532" s="45"/>
      <c r="I532" s="52" t="str">
        <f t="shared" si="57"/>
        <v/>
      </c>
      <c r="J532" s="53" t="str">
        <f t="shared" si="60"/>
        <v>Профессиональное обучение</v>
      </c>
      <c r="K532" s="53" t="str">
        <f>CONCATENATE(C532," (",G532," ч.)",)&amp;IF(D532="ПО"," "&amp;CHOOSE(MATCH(E532,{"ПП","ПО","ПК","ППЗ"},0),"-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служащих")&amp;IF(AND(D532="ПО",H532&lt;&gt;"")," ("&amp;H532&amp;")",""),IF(D532="ДПО"," "&amp;IF(E532="ПК","- повышение квалификации",IF(E532="ПП","- профессиональная переподготовка","")),IF(D532="курсы","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(8 ч.) - периодическая проверка знаний рабочих и служащих</v>
      </c>
      <c r="L532" s="48" t="str">
        <f t="shared" si="61"/>
        <v>Периодическая проверка знаний рабочих и служащих</v>
      </c>
      <c r="M532" s="57" t="s">
        <v>1715</v>
      </c>
      <c r="N532" s="58">
        <v>22</v>
      </c>
    </row>
    <row r="533" spans="1:14" ht="42" x14ac:dyDescent="0.35">
      <c r="A533" s="39" t="s">
        <v>596</v>
      </c>
      <c r="B533" s="54" t="s">
        <v>595</v>
      </c>
      <c r="C533" s="43" t="s">
        <v>594</v>
      </c>
      <c r="D533" s="52" t="s">
        <v>8</v>
      </c>
      <c r="E533" s="52" t="s">
        <v>12</v>
      </c>
      <c r="F533" s="52" t="str">
        <f t="shared" si="59"/>
        <v>ПП</v>
      </c>
      <c r="G533" s="45">
        <v>86</v>
      </c>
      <c r="H533" s="45" t="s">
        <v>1678</v>
      </c>
      <c r="I533" s="52" t="str">
        <f t="shared" ref="I533:I599" si="62">SUBSTITUTE(SUBSTITUTE(H533," разряд",""),"разряд","")</f>
        <v>2-3</v>
      </c>
      <c r="J533" s="53" t="str">
        <f t="shared" si="60"/>
        <v>Профессиональное обучение</v>
      </c>
      <c r="K533" s="53" t="str">
        <f>CONCATENATE(C533," (",G533," ч.)",)&amp;IF(D533="ПО"," "&amp;CHOOSE(MATCH(E533,{"ПП","ПО","ПК","ППЗ"},0),"-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служащих")&amp;IF(AND(D533="ПО",H533&lt;&gt;"")," ("&amp;H533&amp;")",""),IF(D533="ДПО"," "&amp;IF(E533="ПК","- повышение квалификации",IF(E533="ПП","- профессиональная переподготовка","")),IF(D533="курсы","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(86 ч.) - профессиональная переподготовка рабочих и служащих (2-3 разряд)</v>
      </c>
      <c r="L533" s="48" t="str">
        <f t="shared" si="61"/>
        <v>Профессиональная переподготовка рабочих и служащих</v>
      </c>
      <c r="M533" s="57" t="s">
        <v>1715</v>
      </c>
      <c r="N533" s="58">
        <v>22</v>
      </c>
    </row>
    <row r="534" spans="1:14" x14ac:dyDescent="0.35">
      <c r="A534" s="39" t="s">
        <v>603</v>
      </c>
      <c r="B534" s="54" t="s">
        <v>602</v>
      </c>
      <c r="C534" s="43" t="s">
        <v>601</v>
      </c>
      <c r="D534" s="52" t="s">
        <v>8</v>
      </c>
      <c r="E534" s="52" t="s">
        <v>12</v>
      </c>
      <c r="F534" s="52" t="str">
        <f t="shared" si="59"/>
        <v>ПП</v>
      </c>
      <c r="G534" s="45">
        <v>144</v>
      </c>
      <c r="H534" s="45" t="s">
        <v>1682</v>
      </c>
      <c r="I534" s="52" t="str">
        <f t="shared" si="62"/>
        <v>5</v>
      </c>
      <c r="J534" s="53" t="str">
        <f t="shared" si="60"/>
        <v>Профессиональное обучение</v>
      </c>
      <c r="K534" s="53" t="str">
        <f>CONCATENATE(C534," (",G534," ч.)",)&amp;IF(D534="ПО"," "&amp;CHOOSE(MATCH(E534,{"ПП","ПО","ПК","ППЗ"},0),"-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служащих")&amp;IF(AND(D534="ПО",H534&lt;&gt;"")," ("&amp;H534&amp;")",""),IF(D534="ДПО"," "&amp;IF(E534="ПК","- повышение квалификации",IF(E534="ПП","- профессиональная переподготовка","")),IF(D534="курсы"," - программа обучения","")))</f>
        <v>Поездной электромеханик (144 ч.) - профессиональная переподготовка рабочих и служащих (5 разряд)</v>
      </c>
      <c r="L534" s="48" t="str">
        <f t="shared" si="61"/>
        <v>Профессиональная переподготовка рабочих и служащих</v>
      </c>
      <c r="M534" s="57" t="s">
        <v>1715</v>
      </c>
      <c r="N534" s="58">
        <v>22</v>
      </c>
    </row>
    <row r="535" spans="1:14" x14ac:dyDescent="0.35">
      <c r="A535" s="39" t="s">
        <v>600</v>
      </c>
      <c r="B535" s="54" t="s">
        <v>599</v>
      </c>
      <c r="C535" s="43" t="s">
        <v>601</v>
      </c>
      <c r="D535" s="52" t="s">
        <v>8</v>
      </c>
      <c r="E535" s="52" t="s">
        <v>9</v>
      </c>
      <c r="F535" s="52" t="str">
        <f t="shared" si="59"/>
        <v>ПК</v>
      </c>
      <c r="G535" s="45">
        <v>72</v>
      </c>
      <c r="H535" s="45" t="s">
        <v>1691</v>
      </c>
      <c r="I535" s="52" t="str">
        <f t="shared" si="62"/>
        <v>6-7</v>
      </c>
      <c r="J535" s="53" t="str">
        <f t="shared" si="60"/>
        <v>Профессиональное обучение</v>
      </c>
      <c r="K535" s="53" t="str">
        <f>CONCATENATE(C535," (",G535," ч.)",)&amp;IF(D535="ПО"," "&amp;CHOOSE(MATCH(E535,{"ПП","ПО","ПК","ППЗ"},0),"-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служащих")&amp;IF(AND(D535="ПО",H535&lt;&gt;"")," ("&amp;H535&amp;")",""),IF(D535="ДПО"," "&amp;IF(E535="ПК","- повышение квалификации",IF(E535="ПП","- профессиональная переподготовка","")),IF(D535="курсы"," - программа обучения","")))</f>
        <v>Поездной электромеханик (72 ч.) - повышение квалификации рабочих и служащих (6-7 разряд)</v>
      </c>
      <c r="L535" s="48" t="str">
        <f t="shared" si="61"/>
        <v>Повышение квалификации рабочих и служащих</v>
      </c>
      <c r="M535" s="57" t="s">
        <v>1715</v>
      </c>
      <c r="N535" s="58">
        <v>22</v>
      </c>
    </row>
    <row r="536" spans="1:14" x14ac:dyDescent="0.35">
      <c r="A536" s="39" t="s">
        <v>605</v>
      </c>
      <c r="B536" s="54" t="s">
        <v>604</v>
      </c>
      <c r="C536" s="43" t="s">
        <v>601</v>
      </c>
      <c r="D536" s="52" t="s">
        <v>8</v>
      </c>
      <c r="E536" s="52" t="s">
        <v>15</v>
      </c>
      <c r="F536" s="52" t="str">
        <f t="shared" si="59"/>
        <v>ППЗ</v>
      </c>
      <c r="G536" s="45">
        <v>8</v>
      </c>
      <c r="H536" s="45"/>
      <c r="I536" s="52" t="str">
        <f t="shared" si="62"/>
        <v/>
      </c>
      <c r="J536" s="53" t="str">
        <f t="shared" si="60"/>
        <v>Профессиональное обучение</v>
      </c>
      <c r="K536" s="53" t="str">
        <f>CONCATENATE(C536," (",G536," ч.)",)&amp;IF(D536="ПО"," "&amp;CHOOSE(MATCH(E536,{"ПП","ПО","ПК","ППЗ"},0),"-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служащих")&amp;IF(AND(D536="ПО",H536&lt;&gt;"")," ("&amp;H536&amp;")",""),IF(D536="ДПО"," "&amp;IF(E536="ПК","- повышение квалификации",IF(E536="ПП","- профессиональная переподготовка","")),IF(D536="курсы"," - программа обучения","")))</f>
        <v>Поездной электромеханик (8 ч.) - периодическая проверка знаний рабочих и служащих</v>
      </c>
      <c r="L536" s="48" t="str">
        <f t="shared" si="61"/>
        <v>Периодическая проверка знаний рабочих и служащих</v>
      </c>
      <c r="M536" s="57" t="s">
        <v>1715</v>
      </c>
      <c r="N536" s="58">
        <v>22</v>
      </c>
    </row>
    <row r="537" spans="1:14" x14ac:dyDescent="0.35">
      <c r="A537" s="39" t="s">
        <v>610</v>
      </c>
      <c r="B537" s="54" t="s">
        <v>609</v>
      </c>
      <c r="C537" s="43" t="s">
        <v>608</v>
      </c>
      <c r="D537" s="52" t="s">
        <v>8</v>
      </c>
      <c r="E537" s="52" t="s">
        <v>12</v>
      </c>
      <c r="F537" s="52" t="str">
        <f t="shared" si="59"/>
        <v>ПП</v>
      </c>
      <c r="G537" s="45">
        <v>144</v>
      </c>
      <c r="H537" s="45" t="s">
        <v>1678</v>
      </c>
      <c r="I537" s="52" t="str">
        <f t="shared" si="62"/>
        <v>2-3</v>
      </c>
      <c r="J537" s="53" t="str">
        <f t="shared" si="60"/>
        <v>Профессиональное обучение</v>
      </c>
      <c r="K537" s="53" t="str">
        <f>CONCATENATE(C537," (",G537," ч.)",)&amp;IF(D537="ПО"," "&amp;CHOOSE(MATCH(E537,{"ПП","ПО","ПК","ППЗ"},0),"-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служащих")&amp;IF(AND(D537="ПО",H537&lt;&gt;"")," ("&amp;H537&amp;")",""),IF(D537="ДПО"," "&amp;IF(E537="ПК","- повышение квалификации",IF(E537="ПП","- профессиональная переподготовка","")),IF(D537="курсы"," - программа обучения","")))</f>
        <v>Прессовщик изделий из древесины (144 ч.) - профессиональная переподготовка рабочих и служащих (2-3 разряд)</v>
      </c>
      <c r="L537" s="48" t="str">
        <f t="shared" si="61"/>
        <v>Профессиональная переподготовка рабочих и служащих</v>
      </c>
      <c r="M537" s="57" t="s">
        <v>1715</v>
      </c>
      <c r="N537" s="58">
        <v>22</v>
      </c>
    </row>
    <row r="538" spans="1:14" x14ac:dyDescent="0.35">
      <c r="A538" s="39" t="s">
        <v>607</v>
      </c>
      <c r="B538" s="54" t="s">
        <v>606</v>
      </c>
      <c r="C538" s="43" t="s">
        <v>608</v>
      </c>
      <c r="D538" s="52" t="s">
        <v>8</v>
      </c>
      <c r="E538" s="52" t="s">
        <v>8</v>
      </c>
      <c r="F538" s="52" t="str">
        <f t="shared" si="59"/>
        <v>ПО</v>
      </c>
      <c r="G538" s="45">
        <v>160</v>
      </c>
      <c r="H538" s="45" t="s">
        <v>1678</v>
      </c>
      <c r="I538" s="52" t="str">
        <f t="shared" si="62"/>
        <v>2-3</v>
      </c>
      <c r="J538" s="53" t="str">
        <f t="shared" si="60"/>
        <v>Профессиональное обучение</v>
      </c>
      <c r="K538" s="53" t="str">
        <f>CONCATENATE(C538," (",G538," ч.)",)&amp;IF(D538="ПО"," "&amp;CHOOSE(MATCH(E538,{"ПП","ПО","ПК","ППЗ"},0),"-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служащих")&amp;IF(AND(D538="ПО",H538&lt;&gt;"")," ("&amp;H538&amp;")",""),IF(D538="ДПО"," "&amp;IF(E538="ПК","- повышение квалификации",IF(E538="ПП","- профессиональная переподготовка","")),IF(D538="курсы"," - программа обучения","")))</f>
        <v>Прессовщик изделий из древесины (160 ч.) - профессиональная подготовка рабочих и служащих (2-3 разряд)</v>
      </c>
      <c r="L538" s="48" t="str">
        <f t="shared" si="61"/>
        <v>Профессиональная подготовка рабочих и служащих</v>
      </c>
      <c r="M538" s="57" t="s">
        <v>1715</v>
      </c>
      <c r="N538" s="58">
        <v>22</v>
      </c>
    </row>
    <row r="539" spans="1:14" x14ac:dyDescent="0.35">
      <c r="A539" s="39" t="s">
        <v>612</v>
      </c>
      <c r="B539" s="54" t="s">
        <v>611</v>
      </c>
      <c r="C539" s="43" t="s">
        <v>608</v>
      </c>
      <c r="D539" s="52" t="s">
        <v>8</v>
      </c>
      <c r="E539" s="52" t="s">
        <v>9</v>
      </c>
      <c r="F539" s="52" t="str">
        <f t="shared" si="59"/>
        <v>ПК</v>
      </c>
      <c r="G539" s="45">
        <v>72</v>
      </c>
      <c r="H539" s="45" t="s">
        <v>1688</v>
      </c>
      <c r="I539" s="52" t="str">
        <f t="shared" si="62"/>
        <v>4</v>
      </c>
      <c r="J539" s="53" t="str">
        <f t="shared" si="60"/>
        <v>Профессиональное обучение</v>
      </c>
      <c r="K539" s="53" t="str">
        <f>CONCATENATE(C539," (",G539," ч.)",)&amp;IF(D539="ПО"," "&amp;CHOOSE(MATCH(E539,{"ПП","ПО","ПК","ППЗ"},0),"-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служащих")&amp;IF(AND(D539="ПО",H539&lt;&gt;"")," ("&amp;H539&amp;")",""),IF(D539="ДПО"," "&amp;IF(E539="ПК","- повышение квалификации",IF(E539="ПП","- профессиональная переподготовка","")),IF(D539="курсы"," - программа обучения","")))</f>
        <v>Прессовщик изделий из древесины (72 ч.) - повышение квалификации рабочих и служащих (4 разряд)</v>
      </c>
      <c r="L539" s="48" t="str">
        <f t="shared" si="61"/>
        <v>Повышение квалификации рабочих и служащих</v>
      </c>
      <c r="M539" s="57" t="s">
        <v>1715</v>
      </c>
      <c r="N539" s="58">
        <v>22</v>
      </c>
    </row>
    <row r="540" spans="1:14" x14ac:dyDescent="0.35">
      <c r="A540" s="39" t="s">
        <v>614</v>
      </c>
      <c r="B540" s="54" t="s">
        <v>613</v>
      </c>
      <c r="C540" s="43" t="s">
        <v>608</v>
      </c>
      <c r="D540" s="52" t="s">
        <v>8</v>
      </c>
      <c r="E540" s="52" t="s">
        <v>15</v>
      </c>
      <c r="F540" s="52" t="str">
        <f t="shared" si="59"/>
        <v>ППЗ</v>
      </c>
      <c r="G540" s="45">
        <v>8</v>
      </c>
      <c r="H540" s="45"/>
      <c r="I540" s="52" t="str">
        <f t="shared" si="62"/>
        <v/>
      </c>
      <c r="J540" s="53" t="str">
        <f t="shared" si="60"/>
        <v>Профессиональное обучение</v>
      </c>
      <c r="K540" s="53" t="str">
        <f>CONCATENATE(C540," (",G540," ч.)",)&amp;IF(D540="ПО"," "&amp;CHOOSE(MATCH(E540,{"ПП","ПО","ПК","ППЗ"},0),"-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служащих")&amp;IF(AND(D540="ПО",H540&lt;&gt;"")," ("&amp;H540&amp;")",""),IF(D540="ДПО"," "&amp;IF(E540="ПК","- повышение квалификации",IF(E540="ПП","- профессиональная переподготовка","")),IF(D540="курсы"," - программа обучения","")))</f>
        <v>Прессовщик изделий из древесины (8 ч.) - периодическая проверка знаний рабочих и служащих</v>
      </c>
      <c r="L540" s="48" t="str">
        <f t="shared" si="61"/>
        <v>Периодическая проверка знаний рабочих и служащих</v>
      </c>
      <c r="M540" s="57" t="s">
        <v>1715</v>
      </c>
      <c r="N540" s="58">
        <v>22</v>
      </c>
    </row>
    <row r="541" spans="1:14" x14ac:dyDescent="0.35">
      <c r="A541" s="39" t="s">
        <v>616</v>
      </c>
      <c r="B541" s="54" t="s">
        <v>615</v>
      </c>
      <c r="C541" s="43" t="s">
        <v>617</v>
      </c>
      <c r="D541" s="52" t="s">
        <v>8</v>
      </c>
      <c r="E541" s="52" t="s">
        <v>12</v>
      </c>
      <c r="F541" s="52" t="str">
        <f t="shared" si="59"/>
        <v>ПП</v>
      </c>
      <c r="G541" s="45" t="s">
        <v>192</v>
      </c>
      <c r="H541" s="45" t="s">
        <v>1692</v>
      </c>
      <c r="I541" s="52" t="str">
        <f t="shared" si="62"/>
        <v>1-5</v>
      </c>
      <c r="J541" s="53" t="str">
        <f t="shared" si="60"/>
        <v>Профессиональное обучение</v>
      </c>
      <c r="K541" s="53" t="str">
        <f>CONCATENATE(C541," (",G541," ч.)",)&amp;IF(D541="ПО"," "&amp;CHOOSE(MATCH(E541,{"ПП","ПО","ПК","ППЗ"},0),"-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служащих")&amp;IF(AND(D541="ПО",H541&lt;&gt;"")," ("&amp;H541&amp;")",""),IF(D541="ДПО"," "&amp;IF(E541="ПК","- повышение квалификации",IF(E541="ПП","- профессиональная переподготовка","")),IF(D541="курсы"," - программа обучения","")))</f>
        <v>Прессовщик лома и отходов металла (180 ч.) - профессиональная переподготовка рабочих и служащих (1-5 разряд)</v>
      </c>
      <c r="L541" s="48" t="str">
        <f t="shared" si="61"/>
        <v>Профессиональная переподготовка рабочих и служащих</v>
      </c>
      <c r="M541" s="57" t="s">
        <v>1715</v>
      </c>
      <c r="N541" s="58">
        <v>22</v>
      </c>
    </row>
    <row r="542" spans="1:14" x14ac:dyDescent="0.35">
      <c r="A542" s="39" t="s">
        <v>619</v>
      </c>
      <c r="B542" s="54" t="s">
        <v>618</v>
      </c>
      <c r="C542" s="43" t="s">
        <v>617</v>
      </c>
      <c r="D542" s="52" t="s">
        <v>8</v>
      </c>
      <c r="E542" s="52" t="s">
        <v>8</v>
      </c>
      <c r="F542" s="52" t="str">
        <f t="shared" si="59"/>
        <v>ПО</v>
      </c>
      <c r="G542" s="45" t="s">
        <v>73</v>
      </c>
      <c r="H542" s="45" t="s">
        <v>1685</v>
      </c>
      <c r="I542" s="52" t="str">
        <f t="shared" si="62"/>
        <v>1-2</v>
      </c>
      <c r="J542" s="53" t="str">
        <f t="shared" si="60"/>
        <v>Профессиональное обучение</v>
      </c>
      <c r="K542" s="53" t="str">
        <f>CONCATENATE(C542," (",G542," ч.)",)&amp;IF(D542="ПО"," "&amp;CHOOSE(MATCH(E542,{"ПП","ПО","ПК","ППЗ"},0),"-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служащих")&amp;IF(AND(D542="ПО",H542&lt;&gt;"")," ("&amp;H542&amp;")",""),IF(D542="ДПО"," "&amp;IF(E542="ПК","- повышение квалификации",IF(E542="ПП","- профессиональная переподготовка","")),IF(D542="курсы"," - программа обучения","")))</f>
        <v>Прессовщик лома и отходов металла (280 ч.) - профессиональная подготовка рабочих и служащих (1-2 разряд)</v>
      </c>
      <c r="L542" s="48" t="str">
        <f t="shared" si="61"/>
        <v>Профессиональная подготовка рабочих и служащих</v>
      </c>
      <c r="M542" s="57" t="s">
        <v>1715</v>
      </c>
      <c r="N542" s="58">
        <v>22</v>
      </c>
    </row>
    <row r="543" spans="1:14" x14ac:dyDescent="0.35">
      <c r="A543" s="39" t="s">
        <v>623</v>
      </c>
      <c r="B543" s="54" t="s">
        <v>622</v>
      </c>
      <c r="C543" s="43" t="s">
        <v>617</v>
      </c>
      <c r="D543" s="52" t="s">
        <v>8</v>
      </c>
      <c r="E543" s="52" t="s">
        <v>15</v>
      </c>
      <c r="F543" s="52" t="str">
        <f t="shared" si="59"/>
        <v>ППЗ</v>
      </c>
      <c r="G543" s="45">
        <v>8</v>
      </c>
      <c r="H543" s="45"/>
      <c r="I543" s="52" t="str">
        <f t="shared" si="62"/>
        <v/>
      </c>
      <c r="J543" s="53" t="str">
        <f t="shared" si="60"/>
        <v>Профессиональное обучение</v>
      </c>
      <c r="K543" s="53" t="str">
        <f>CONCATENATE(C543," (",G543," ч.)",)&amp;IF(D543="ПО"," "&amp;CHOOSE(MATCH(E543,{"ПП","ПО","ПК","ППЗ"},0),"-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служащих")&amp;IF(AND(D543="ПО",H543&lt;&gt;"")," ("&amp;H543&amp;")",""),IF(D543="ДПО"," "&amp;IF(E543="ПК","- повышение квалификации",IF(E543="ПП","- профессиональная переподготовка","")),IF(D543="курсы"," - программа обучения","")))</f>
        <v>Прессовщик лома и отходов металла (8 ч.) - периодическая проверка знаний рабочих и служащих</v>
      </c>
      <c r="L543" s="48" t="str">
        <f t="shared" si="61"/>
        <v>Периодическая проверка знаний рабочих и служащих</v>
      </c>
      <c r="M543" s="57" t="s">
        <v>1715</v>
      </c>
      <c r="N543" s="58">
        <v>22</v>
      </c>
    </row>
    <row r="544" spans="1:14" x14ac:dyDescent="0.35">
      <c r="A544" s="39" t="s">
        <v>621</v>
      </c>
      <c r="B544" s="54" t="s">
        <v>620</v>
      </c>
      <c r="C544" s="43" t="s">
        <v>617</v>
      </c>
      <c r="D544" s="52" t="s">
        <v>8</v>
      </c>
      <c r="E544" s="52" t="s">
        <v>9</v>
      </c>
      <c r="F544" s="52" t="str">
        <f t="shared" si="59"/>
        <v>ПК</v>
      </c>
      <c r="G544" s="45" t="s">
        <v>43</v>
      </c>
      <c r="H544" s="45" t="s">
        <v>1693</v>
      </c>
      <c r="I544" s="52" t="str">
        <f t="shared" si="62"/>
        <v>2-5</v>
      </c>
      <c r="J544" s="53" t="str">
        <f t="shared" si="60"/>
        <v>Профессиональное обучение</v>
      </c>
      <c r="K544" s="53" t="str">
        <f>CONCATENATE(C544," (",G544," ч.)",)&amp;IF(D544="ПО"," "&amp;CHOOSE(MATCH(E544,{"ПП","ПО","ПК","ППЗ"},0),"-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служащих")&amp;IF(AND(D544="ПО",H544&lt;&gt;"")," ("&amp;H544&amp;")",""),IF(D544="ДПО"," "&amp;IF(E544="ПК","- повышение квалификации",IF(E544="ПП","- профессиональная переподготовка","")),IF(D544="курсы"," - программа обучения","")))</f>
        <v>Прессовщик лома и отходов металла (80 ч.) - повышение квалификации рабочих и служащих (2-5 разряд)</v>
      </c>
      <c r="L544" s="48" t="str">
        <f t="shared" si="61"/>
        <v>Повышение квалификации рабочих и служащих</v>
      </c>
      <c r="M544" s="57" t="s">
        <v>1715</v>
      </c>
      <c r="N544" s="58">
        <v>22</v>
      </c>
    </row>
    <row r="545" spans="1:14" x14ac:dyDescent="0.35">
      <c r="A545" s="39" t="s">
        <v>625</v>
      </c>
      <c r="B545" s="54" t="s">
        <v>624</v>
      </c>
      <c r="C545" s="43" t="s">
        <v>626</v>
      </c>
      <c r="D545" s="52" t="s">
        <v>8</v>
      </c>
      <c r="E545" s="52" t="s">
        <v>12</v>
      </c>
      <c r="F545" s="52" t="str">
        <f t="shared" si="59"/>
        <v>ПП</v>
      </c>
      <c r="G545" s="45">
        <v>144</v>
      </c>
      <c r="H545" s="45" t="s">
        <v>1678</v>
      </c>
      <c r="I545" s="52" t="str">
        <f t="shared" si="62"/>
        <v>2-3</v>
      </c>
      <c r="J545" s="53" t="str">
        <f t="shared" si="60"/>
        <v>Профессиональное обучение</v>
      </c>
      <c r="K545" s="53" t="str">
        <f>CONCATENATE(C545," (",G545," ч.)",)&amp;IF(D545="ПО"," "&amp;CHOOSE(MATCH(E545,{"ПП","ПО","ПК","ППЗ"},0),"-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служащих")&amp;IF(AND(D545="ПО",H545&lt;&gt;"")," ("&amp;H545&amp;")",""),IF(D545="ДПО"," "&amp;IF(E545="ПК","- повышение квалификации",IF(E545="ПП","- профессиональная переподготовка","")),IF(D545="курсы"," - программа обучения","")))</f>
        <v>Приборист (144 ч.) - профессиональная переподготовка рабочих и служащих (2-3 разряд)</v>
      </c>
      <c r="L545" s="48" t="str">
        <f t="shared" si="61"/>
        <v>Профессиональная переподготовка рабочих и служащих</v>
      </c>
      <c r="M545" s="57" t="s">
        <v>1715</v>
      </c>
      <c r="N545" s="58">
        <v>22</v>
      </c>
    </row>
    <row r="546" spans="1:14" x14ac:dyDescent="0.35">
      <c r="A546" s="39" t="s">
        <v>628</v>
      </c>
      <c r="B546" s="54" t="s">
        <v>627</v>
      </c>
      <c r="C546" s="43" t="s">
        <v>626</v>
      </c>
      <c r="D546" s="52" t="s">
        <v>8</v>
      </c>
      <c r="E546" s="52" t="s">
        <v>9</v>
      </c>
      <c r="F546" s="52" t="str">
        <f t="shared" si="59"/>
        <v>ПК</v>
      </c>
      <c r="G546" s="45">
        <v>72</v>
      </c>
      <c r="H546" s="45" t="s">
        <v>1687</v>
      </c>
      <c r="I546" s="52" t="str">
        <f t="shared" si="62"/>
        <v>4-8</v>
      </c>
      <c r="J546" s="53" t="str">
        <f t="shared" si="60"/>
        <v>Профессиональное обучение</v>
      </c>
      <c r="K546" s="53" t="str">
        <f>CONCATENATE(C546," (",G546," ч.)",)&amp;IF(D546="ПО"," "&amp;CHOOSE(MATCH(E546,{"ПП","ПО","ПК","ППЗ"},0),"-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служащих")&amp;IF(AND(D546="ПО",H546&lt;&gt;"")," ("&amp;H546&amp;")",""),IF(D546="ДПО"," "&amp;IF(E546="ПК","- повышение квалификации",IF(E546="ПП","- профессиональная переподготовка","")),IF(D546="курсы"," - программа обучения","")))</f>
        <v>Приборист (72 ч.) - повышение квалификации рабочих и служащих (4-8 разряд)</v>
      </c>
      <c r="L546" s="48" t="str">
        <f t="shared" si="61"/>
        <v>Повышение квалификации рабочих и служащих</v>
      </c>
      <c r="M546" s="57" t="s">
        <v>1715</v>
      </c>
      <c r="N546" s="58">
        <v>22</v>
      </c>
    </row>
    <row r="547" spans="1:14" x14ac:dyDescent="0.35">
      <c r="A547" s="39" t="s">
        <v>630</v>
      </c>
      <c r="B547" s="54" t="s">
        <v>629</v>
      </c>
      <c r="C547" s="43" t="s">
        <v>626</v>
      </c>
      <c r="D547" s="52" t="s">
        <v>8</v>
      </c>
      <c r="E547" s="52" t="s">
        <v>15</v>
      </c>
      <c r="F547" s="52" t="str">
        <f t="shared" si="59"/>
        <v>ППЗ</v>
      </c>
      <c r="G547" s="45">
        <v>8</v>
      </c>
      <c r="H547" s="45"/>
      <c r="I547" s="52" t="str">
        <f t="shared" si="62"/>
        <v/>
      </c>
      <c r="J547" s="53" t="str">
        <f t="shared" si="60"/>
        <v>Профессиональное обучение</v>
      </c>
      <c r="K547" s="53" t="str">
        <f>CONCATENATE(C547," (",G547," ч.)",)&amp;IF(D547="ПО"," "&amp;CHOOSE(MATCH(E547,{"ПП","ПО","ПК","ППЗ"},0),"-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служащих")&amp;IF(AND(D547="ПО",H547&lt;&gt;"")," ("&amp;H547&amp;")",""),IF(D547="ДПО"," "&amp;IF(E547="ПК","- повышение квалификации",IF(E547="ПП","- профессиональная переподготовка","")),IF(D547="курсы"," - программа обучения","")))</f>
        <v>Приборист (8 ч.) - периодическая проверка знаний рабочих и служащих</v>
      </c>
      <c r="L547" s="48" t="str">
        <f t="shared" si="61"/>
        <v>Периодическая проверка знаний рабочих и служащих</v>
      </c>
      <c r="M547" s="57" t="s">
        <v>1715</v>
      </c>
      <c r="N547" s="58">
        <v>22</v>
      </c>
    </row>
    <row r="548" spans="1:14" x14ac:dyDescent="0.35">
      <c r="A548" s="39" t="s">
        <v>1578</v>
      </c>
      <c r="B548" s="54" t="s">
        <v>1577</v>
      </c>
      <c r="C548" s="43" t="s">
        <v>1576</v>
      </c>
      <c r="D548" s="52" t="s">
        <v>8</v>
      </c>
      <c r="E548" s="52" t="s">
        <v>12</v>
      </c>
      <c r="F548" s="52" t="str">
        <f t="shared" si="59"/>
        <v>ПП</v>
      </c>
      <c r="G548" s="45">
        <v>144</v>
      </c>
      <c r="H548" s="45"/>
      <c r="I548" s="52" t="str">
        <f t="shared" si="62"/>
        <v/>
      </c>
      <c r="J548" s="53" t="str">
        <f t="shared" si="60"/>
        <v>Профессиональное обучение</v>
      </c>
      <c r="K548" s="53" t="str">
        <f>CONCATENATE(C548," (",G548," ч.)",)&amp;IF(D548="ПО"," "&amp;CHOOSE(MATCH(E548,{"ПП","ПО","ПК","ППЗ"},0),"-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служащих")&amp;IF(AND(D548="ПО",H548&lt;&gt;"")," ("&amp;H548&amp;")",""),IF(D548="ДПО"," "&amp;IF(E548="ПК","- повышение квалификации",IF(E548="ПП","- профессиональная переподготовка","")),IF(D548="курсы"," - программа обучения","")))</f>
        <v>Промывальщик-пропарщик цистерн (144 ч.) - профессиональная переподготовка рабочих и служащих</v>
      </c>
      <c r="L548" s="48" t="str">
        <f t="shared" si="61"/>
        <v>Профессиональная переподготовка рабочих и служащих</v>
      </c>
      <c r="M548" s="57" t="s">
        <v>1715</v>
      </c>
      <c r="N548" s="58">
        <v>22</v>
      </c>
    </row>
    <row r="549" spans="1:14" x14ac:dyDescent="0.35">
      <c r="A549" s="39" t="s">
        <v>1575</v>
      </c>
      <c r="B549" s="54" t="s">
        <v>1574</v>
      </c>
      <c r="C549" s="43" t="s">
        <v>1576</v>
      </c>
      <c r="D549" s="52" t="s">
        <v>8</v>
      </c>
      <c r="E549" s="52" t="s">
        <v>8</v>
      </c>
      <c r="F549" s="52" t="str">
        <f t="shared" si="59"/>
        <v>ПО</v>
      </c>
      <c r="G549" s="45">
        <v>160</v>
      </c>
      <c r="H549" s="45"/>
      <c r="I549" s="52" t="str">
        <f t="shared" si="62"/>
        <v/>
      </c>
      <c r="J549" s="53" t="str">
        <f t="shared" si="60"/>
        <v>Профессиональное обучение</v>
      </c>
      <c r="K549" s="53" t="str">
        <f>CONCATENATE(C549," (",G549," ч.)",)&amp;IF(D549="ПО"," "&amp;CHOOSE(MATCH(E549,{"ПП","ПО","ПК","ППЗ"},0),"-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служащих")&amp;IF(AND(D549="ПО",H549&lt;&gt;"")," ("&amp;H549&amp;")",""),IF(D549="ДПО"," "&amp;IF(E549="ПК","- повышение квалификации",IF(E549="ПП","- профессиональная переподготовка","")),IF(D549="курсы"," - программа обучения","")))</f>
        <v>Промывальщик-пропарщик цистерн (160 ч.) - профессиональная подготовка рабочих и служащих</v>
      </c>
      <c r="L549" s="48" t="str">
        <f t="shared" si="61"/>
        <v>Профессиональная подготовка рабочих и служащих</v>
      </c>
      <c r="M549" s="57" t="s">
        <v>1715</v>
      </c>
      <c r="N549" s="58">
        <v>22</v>
      </c>
    </row>
    <row r="550" spans="1:14" x14ac:dyDescent="0.35">
      <c r="A550" s="39" t="s">
        <v>1580</v>
      </c>
      <c r="B550" s="54" t="s">
        <v>1579</v>
      </c>
      <c r="C550" s="43" t="s">
        <v>1576</v>
      </c>
      <c r="D550" s="52" t="s">
        <v>8</v>
      </c>
      <c r="E550" s="52" t="s">
        <v>9</v>
      </c>
      <c r="F550" s="52" t="str">
        <f t="shared" si="59"/>
        <v>ПК</v>
      </c>
      <c r="G550" s="45">
        <v>72</v>
      </c>
      <c r="H550" s="45"/>
      <c r="I550" s="52" t="str">
        <f t="shared" si="62"/>
        <v/>
      </c>
      <c r="J550" s="53" t="str">
        <f t="shared" si="60"/>
        <v>Профессиональное обучение</v>
      </c>
      <c r="K550" s="53" t="str">
        <f>CONCATENATE(C550," (",G550," ч.)",)&amp;IF(D550="ПО"," "&amp;CHOOSE(MATCH(E550,{"ПП","ПО","ПК","ППЗ"},0),"-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служащих")&amp;IF(AND(D550="ПО",H550&lt;&gt;"")," ("&amp;H550&amp;")",""),IF(D550="ДПО"," "&amp;IF(E550="ПК","- повышение квалификации",IF(E550="ПП","- профессиональная переподготовка","")),IF(D550="курсы"," - программа обучения","")))</f>
        <v>Промывальщик-пропарщик цистерн (72 ч.) - повышение квалификации рабочих и служащих</v>
      </c>
      <c r="L550" s="48" t="str">
        <f t="shared" si="61"/>
        <v>Повышение квалификации рабочих и служащих</v>
      </c>
      <c r="M550" s="57" t="s">
        <v>1715</v>
      </c>
      <c r="N550" s="58">
        <v>22</v>
      </c>
    </row>
    <row r="551" spans="1:14" x14ac:dyDescent="0.35">
      <c r="A551" s="39" t="s">
        <v>1582</v>
      </c>
      <c r="B551" s="54" t="s">
        <v>1581</v>
      </c>
      <c r="C551" s="43" t="s">
        <v>1576</v>
      </c>
      <c r="D551" s="52" t="s">
        <v>8</v>
      </c>
      <c r="E551" s="52" t="s">
        <v>15</v>
      </c>
      <c r="F551" s="52" t="str">
        <f t="shared" si="59"/>
        <v>ППЗ</v>
      </c>
      <c r="G551" s="45">
        <v>8</v>
      </c>
      <c r="H551" s="45"/>
      <c r="I551" s="52" t="str">
        <f t="shared" si="62"/>
        <v/>
      </c>
      <c r="J551" s="53" t="str">
        <f t="shared" si="60"/>
        <v>Профессиональное обучение</v>
      </c>
      <c r="K551" s="53" t="str">
        <f>CONCATENATE(C551," (",G551," ч.)",)&amp;IF(D551="ПО"," "&amp;CHOOSE(MATCH(E551,{"ПП","ПО","ПК","ППЗ"},0),"-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служащих")&amp;IF(AND(D551="ПО",H551&lt;&gt;"")," ("&amp;H551&amp;")",""),IF(D551="ДПО"," "&amp;IF(E551="ПК","- повышение квалификации",IF(E551="ПП","- профессиональная переподготовка","")),IF(D551="курсы"," - программа обучения","")))</f>
        <v>Промывальщик-пропарщик цистерн (8 ч.) - периодическая проверка знаний рабочих и служащих</v>
      </c>
      <c r="L551" s="48" t="str">
        <f t="shared" si="61"/>
        <v>Периодическая проверка знаний рабочих и служащих</v>
      </c>
      <c r="M551" s="57" t="s">
        <v>1715</v>
      </c>
      <c r="N551" s="58">
        <v>22</v>
      </c>
    </row>
    <row r="552" spans="1:14" x14ac:dyDescent="0.35">
      <c r="A552" s="39" t="s">
        <v>1587</v>
      </c>
      <c r="B552" s="54" t="s">
        <v>1586</v>
      </c>
      <c r="C552" s="43" t="s">
        <v>1585</v>
      </c>
      <c r="D552" s="52" t="s">
        <v>8</v>
      </c>
      <c r="E552" s="52" t="s">
        <v>12</v>
      </c>
      <c r="F552" s="52" t="str">
        <f t="shared" si="59"/>
        <v>ПП</v>
      </c>
      <c r="G552" s="45">
        <v>144</v>
      </c>
      <c r="H552" s="45"/>
      <c r="I552" s="52" t="str">
        <f t="shared" si="62"/>
        <v/>
      </c>
      <c r="J552" s="53" t="str">
        <f t="shared" si="60"/>
        <v>Профессиональное обучение</v>
      </c>
      <c r="K552" s="53" t="str">
        <f>CONCATENATE(C552," (",G552," ч.)",)&amp;IF(D552="ПО"," "&amp;CHOOSE(MATCH(E552,{"ПП","ПО","ПК","ППЗ"},0),"-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служащих")&amp;IF(AND(D552="ПО",H552&lt;&gt;"")," ("&amp;H552&amp;")",""),IF(D552="ДПО"," "&amp;IF(E552="ПК","- повышение квалификации",IF(E552="ПП","- профессиональная переподготовка","")),IF(D552="курсы"," - программа обучения","")))</f>
        <v>Промышленный альпинист (144 ч.) - профессиональная переподготовка рабочих и служащих</v>
      </c>
      <c r="L552" s="48" t="str">
        <f t="shared" si="61"/>
        <v>Профессиональная переподготовка рабочих и служащих</v>
      </c>
      <c r="M552" s="57" t="s">
        <v>1715</v>
      </c>
      <c r="N552" s="58">
        <v>22</v>
      </c>
    </row>
    <row r="553" spans="1:14" x14ac:dyDescent="0.35">
      <c r="A553" s="39" t="s">
        <v>1584</v>
      </c>
      <c r="B553" s="54" t="s">
        <v>1583</v>
      </c>
      <c r="C553" s="43" t="s">
        <v>1585</v>
      </c>
      <c r="D553" s="52" t="s">
        <v>8</v>
      </c>
      <c r="E553" s="52" t="s">
        <v>8</v>
      </c>
      <c r="F553" s="52" t="str">
        <f t="shared" si="59"/>
        <v>ПО</v>
      </c>
      <c r="G553" s="45">
        <v>160</v>
      </c>
      <c r="H553" s="45"/>
      <c r="I553" s="52" t="str">
        <f t="shared" si="62"/>
        <v/>
      </c>
      <c r="J553" s="53" t="str">
        <f t="shared" si="60"/>
        <v>Профессиональное обучение</v>
      </c>
      <c r="K553" s="53" t="str">
        <f>CONCATENATE(C553," (",G553," ч.)",)&amp;IF(D553="ПО"," "&amp;CHOOSE(MATCH(E553,{"ПП","ПО","ПК","ППЗ"},0),"-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служащих")&amp;IF(AND(D553="ПО",H553&lt;&gt;"")," ("&amp;H553&amp;")",""),IF(D553="ДПО"," "&amp;IF(E553="ПК","- повышение квалификации",IF(E553="ПП","- профессиональная переподготовка","")),IF(D553="курсы"," - программа обучения","")))</f>
        <v>Промышленный альпинист (160 ч.) - профессиональная подготовка рабочих и служащих</v>
      </c>
      <c r="L553" s="48" t="str">
        <f t="shared" si="61"/>
        <v>Профессиональная подготовка рабочих и служащих</v>
      </c>
      <c r="M553" s="57" t="s">
        <v>1715</v>
      </c>
      <c r="N553" s="58">
        <v>22</v>
      </c>
    </row>
    <row r="554" spans="1:14" x14ac:dyDescent="0.35">
      <c r="A554" s="39" t="s">
        <v>1589</v>
      </c>
      <c r="B554" s="54" t="s">
        <v>1588</v>
      </c>
      <c r="C554" s="43" t="s">
        <v>1585</v>
      </c>
      <c r="D554" s="52" t="s">
        <v>8</v>
      </c>
      <c r="E554" s="52" t="s">
        <v>9</v>
      </c>
      <c r="F554" s="52" t="str">
        <f t="shared" si="59"/>
        <v>ПК</v>
      </c>
      <c r="G554" s="45">
        <v>72</v>
      </c>
      <c r="H554" s="45"/>
      <c r="I554" s="52" t="str">
        <f t="shared" si="62"/>
        <v/>
      </c>
      <c r="J554" s="53" t="str">
        <f t="shared" si="60"/>
        <v>Профессиональное обучение</v>
      </c>
      <c r="K554" s="53" t="str">
        <f>CONCATENATE(C554," (",G554," ч.)",)&amp;IF(D554="ПО"," "&amp;CHOOSE(MATCH(E554,{"ПП","ПО","ПК","ППЗ"},0),"-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служащих")&amp;IF(AND(D554="ПО",H554&lt;&gt;"")," ("&amp;H554&amp;")",""),IF(D554="ДПО"," "&amp;IF(E554="ПК","- повышение квалификации",IF(E554="ПП","- профессиональная переподготовка","")),IF(D554="курсы"," - программа обучения","")))</f>
        <v>Промышленный альпинист (72 ч.) - повышение квалификации рабочих и служащих</v>
      </c>
      <c r="L554" s="48" t="str">
        <f t="shared" si="61"/>
        <v>Повышение квалификации рабочих и служащих</v>
      </c>
      <c r="M554" s="57" t="s">
        <v>1715</v>
      </c>
      <c r="N554" s="58">
        <v>22</v>
      </c>
    </row>
    <row r="555" spans="1:14" x14ac:dyDescent="0.35">
      <c r="A555" s="39" t="s">
        <v>1591</v>
      </c>
      <c r="B555" s="54" t="s">
        <v>1590</v>
      </c>
      <c r="C555" s="43" t="s">
        <v>1585</v>
      </c>
      <c r="D555" s="52" t="s">
        <v>8</v>
      </c>
      <c r="E555" s="52" t="s">
        <v>15</v>
      </c>
      <c r="F555" s="52" t="str">
        <f t="shared" si="59"/>
        <v>ППЗ</v>
      </c>
      <c r="G555" s="45">
        <v>8</v>
      </c>
      <c r="H555" s="45"/>
      <c r="I555" s="52" t="str">
        <f t="shared" si="62"/>
        <v/>
      </c>
      <c r="J555" s="53" t="str">
        <f t="shared" si="60"/>
        <v>Профессиональное обучение</v>
      </c>
      <c r="K555" s="53" t="str">
        <f>CONCATENATE(C555," (",G555," ч.)",)&amp;IF(D555="ПО"," "&amp;CHOOSE(MATCH(E555,{"ПП","ПО","ПК","ППЗ"},0),"-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служащих")&amp;IF(AND(D555="ПО",H555&lt;&gt;"")," ("&amp;H555&amp;")",""),IF(D555="ДПО"," "&amp;IF(E555="ПК","- повышение квалификации",IF(E555="ПП","- профессиональная переподготовка","")),IF(D555="курсы"," - программа обучения","")))</f>
        <v>Промышленный альпинист (8 ч.) - периодическая проверка знаний рабочих и служащих</v>
      </c>
      <c r="L555" s="48" t="str">
        <f t="shared" si="61"/>
        <v>Периодическая проверка знаний рабочих и служащих</v>
      </c>
      <c r="M555" s="57" t="s">
        <v>1715</v>
      </c>
      <c r="N555" s="58">
        <v>22</v>
      </c>
    </row>
    <row r="556" spans="1:14" x14ac:dyDescent="0.35">
      <c r="A556" s="39" t="s">
        <v>1596</v>
      </c>
      <c r="B556" s="54" t="s">
        <v>1595</v>
      </c>
      <c r="C556" s="43" t="s">
        <v>1594</v>
      </c>
      <c r="D556" s="52" t="s">
        <v>8</v>
      </c>
      <c r="E556" s="52" t="s">
        <v>12</v>
      </c>
      <c r="F556" s="52" t="str">
        <f t="shared" si="59"/>
        <v>ПП</v>
      </c>
      <c r="G556" s="45">
        <v>144</v>
      </c>
      <c r="H556" s="45"/>
      <c r="I556" s="52" t="str">
        <f t="shared" si="62"/>
        <v/>
      </c>
      <c r="J556" s="53" t="str">
        <f t="shared" si="60"/>
        <v>Профессиональное обучение</v>
      </c>
      <c r="K556" s="53" t="str">
        <f>CONCATENATE(C556," (",G556," ч.)",)&amp;IF(D556="ПО"," "&amp;CHOOSE(MATCH(E556,{"ПП","ПО","ПК","ППЗ"},0),"-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служащих")&amp;IF(AND(D556="ПО",H556&lt;&gt;"")," ("&amp;H556&amp;")",""),IF(D556="ДПО"," "&amp;IF(E556="ПК","- повышение квалификации",IF(E556="ПП","- профессиональная переподготовка","")),IF(D556="курсы"," - программа обучения","")))</f>
        <v>Пропитчик электротехнических изделий (144 ч.) - профессиональная переподготовка рабочих и служащих</v>
      </c>
      <c r="L556" s="48" t="str">
        <f t="shared" si="61"/>
        <v>Профессиональная переподготовка рабочих и служащих</v>
      </c>
      <c r="M556" s="57" t="s">
        <v>1715</v>
      </c>
      <c r="N556" s="58">
        <v>22</v>
      </c>
    </row>
    <row r="557" spans="1:14" x14ac:dyDescent="0.35">
      <c r="A557" s="39" t="s">
        <v>1593</v>
      </c>
      <c r="B557" s="54" t="s">
        <v>1592</v>
      </c>
      <c r="C557" s="43" t="s">
        <v>1594</v>
      </c>
      <c r="D557" s="52" t="s">
        <v>8</v>
      </c>
      <c r="E557" s="52" t="s">
        <v>8</v>
      </c>
      <c r="F557" s="52" t="str">
        <f t="shared" si="59"/>
        <v>ПО</v>
      </c>
      <c r="G557" s="45">
        <v>160</v>
      </c>
      <c r="H557" s="45"/>
      <c r="I557" s="52" t="str">
        <f t="shared" si="62"/>
        <v/>
      </c>
      <c r="J557" s="53" t="str">
        <f t="shared" si="60"/>
        <v>Профессиональное обучение</v>
      </c>
      <c r="K557" s="53" t="str">
        <f>CONCATENATE(C557," (",G557," ч.)",)&amp;IF(D557="ПО"," "&amp;CHOOSE(MATCH(E557,{"ПП","ПО","ПК","ППЗ"},0),"-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служащих")&amp;IF(AND(D557="ПО",H557&lt;&gt;"")," ("&amp;H557&amp;")",""),IF(D557="ДПО"," "&amp;IF(E557="ПК","- повышение квалификации",IF(E557="ПП","- профессиональная переподготовка","")),IF(D557="курсы"," - программа обучения","")))</f>
        <v>Пропитчик электротехнических изделий (160 ч.) - профессиональная подготовка рабочих и служащих</v>
      </c>
      <c r="L557" s="48" t="str">
        <f t="shared" si="61"/>
        <v>Профессиональная подготовка рабочих и служащих</v>
      </c>
      <c r="M557" s="57" t="s">
        <v>1715</v>
      </c>
      <c r="N557" s="58">
        <v>22</v>
      </c>
    </row>
    <row r="558" spans="1:14" x14ac:dyDescent="0.35">
      <c r="A558" s="39" t="s">
        <v>1598</v>
      </c>
      <c r="B558" s="54" t="s">
        <v>1597</v>
      </c>
      <c r="C558" s="43" t="s">
        <v>1594</v>
      </c>
      <c r="D558" s="52" t="s">
        <v>8</v>
      </c>
      <c r="E558" s="52" t="s">
        <v>9</v>
      </c>
      <c r="F558" s="52" t="str">
        <f t="shared" si="59"/>
        <v>ПК</v>
      </c>
      <c r="G558" s="45">
        <v>72</v>
      </c>
      <c r="H558" s="45"/>
      <c r="I558" s="52" t="str">
        <f t="shared" si="62"/>
        <v/>
      </c>
      <c r="J558" s="53" t="str">
        <f t="shared" si="60"/>
        <v>Профессиональное обучение</v>
      </c>
      <c r="K558" s="53" t="str">
        <f>CONCATENATE(C558," (",G558," ч.)",)&amp;IF(D558="ПО"," "&amp;CHOOSE(MATCH(E558,{"ПП","ПО","ПК","ППЗ"},0),"-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служащих")&amp;IF(AND(D558="ПО",H558&lt;&gt;"")," ("&amp;H558&amp;")",""),IF(D558="ДПО"," "&amp;IF(E558="ПК","- повышение квалификации",IF(E558="ПП","- профессиональная переподготовка","")),IF(D558="курсы"," - программа обучения","")))</f>
        <v>Пропитчик электротехнических изделий (72 ч.) - повышение квалификации рабочих и служащих</v>
      </c>
      <c r="L558" s="48" t="str">
        <f t="shared" si="61"/>
        <v>Повышение квалификации рабочих и служащих</v>
      </c>
      <c r="M558" s="57" t="s">
        <v>1715</v>
      </c>
      <c r="N558" s="58">
        <v>22</v>
      </c>
    </row>
    <row r="559" spans="1:14" x14ac:dyDescent="0.35">
      <c r="A559" s="39" t="s">
        <v>1600</v>
      </c>
      <c r="B559" s="54" t="s">
        <v>1599</v>
      </c>
      <c r="C559" s="43" t="s">
        <v>1594</v>
      </c>
      <c r="D559" s="52" t="s">
        <v>8</v>
      </c>
      <c r="E559" s="52" t="s">
        <v>15</v>
      </c>
      <c r="F559" s="52" t="str">
        <f t="shared" si="59"/>
        <v>ППЗ</v>
      </c>
      <c r="G559" s="45">
        <v>8</v>
      </c>
      <c r="H559" s="45"/>
      <c r="I559" s="52" t="str">
        <f t="shared" si="62"/>
        <v/>
      </c>
      <c r="J559" s="53" t="str">
        <f t="shared" si="60"/>
        <v>Профессиональное обучение</v>
      </c>
      <c r="K559" s="53" t="str">
        <f>CONCATENATE(C559," (",G559," ч.)",)&amp;IF(D559="ПО"," "&amp;CHOOSE(MATCH(E559,{"ПП","ПО","ПК","ППЗ"},0),"-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служащих")&amp;IF(AND(D559="ПО",H559&lt;&gt;"")," ("&amp;H559&amp;")",""),IF(D559="ДПО"," "&amp;IF(E559="ПК","- повышение квалификации",IF(E559="ПП","- профессиональная переподготовка","")),IF(D559="курсы"," - программа обучения","")))</f>
        <v>Пропитчик электротехнических изделий (8 ч.) - периодическая проверка знаний рабочих и служащих</v>
      </c>
      <c r="L559" s="48" t="str">
        <f t="shared" si="61"/>
        <v>Периодическая проверка знаний рабочих и служащих</v>
      </c>
      <c r="M559" s="57" t="s">
        <v>1715</v>
      </c>
      <c r="N559" s="58">
        <v>22</v>
      </c>
    </row>
    <row r="560" spans="1:14" x14ac:dyDescent="0.35">
      <c r="A560" s="39" t="s">
        <v>635</v>
      </c>
      <c r="B560" s="54" t="s">
        <v>634</v>
      </c>
      <c r="C560" s="43" t="s">
        <v>633</v>
      </c>
      <c r="D560" s="52" t="s">
        <v>8</v>
      </c>
      <c r="E560" s="52" t="s">
        <v>9</v>
      </c>
      <c r="F560" s="52" t="str">
        <f t="shared" si="59"/>
        <v>ПК</v>
      </c>
      <c r="G560" s="45">
        <v>40</v>
      </c>
      <c r="H560" s="45" t="s">
        <v>1670</v>
      </c>
      <c r="I560" s="52" t="str">
        <f t="shared" si="62"/>
        <v>3-4</v>
      </c>
      <c r="J560" s="53" t="str">
        <f t="shared" si="60"/>
        <v>Профессиональное обучение</v>
      </c>
      <c r="K560" s="53" t="str">
        <f>CONCATENATE(C560," (",G560," ч.)",)&amp;IF(D560="ПО"," "&amp;CHOOSE(MATCH(E560,{"ПП","ПО","ПК","ППЗ"},0),"-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служащих")&amp;IF(AND(D560="ПО",H560&lt;&gt;"")," ("&amp;H560&amp;")",""),IF(D560="ДПО"," "&amp;IF(E560="ПК","- повышение квалификации",IF(E560="ПП","- профессиональная переподготовка","")),IF(D560="курсы"," - программа обучения","")))</f>
        <v>Рабочий по комплексному обслуживанию и ремонту зданий (40 ч.) - повышение квалификации рабочих и служащих (3-4 разряд)</v>
      </c>
      <c r="L560" s="48" t="str">
        <f t="shared" si="61"/>
        <v>Повышение квалификации рабочих и служащих</v>
      </c>
      <c r="M560" s="57" t="s">
        <v>1715</v>
      </c>
      <c r="N560" s="58">
        <v>22</v>
      </c>
    </row>
    <row r="561" spans="1:14" x14ac:dyDescent="0.35">
      <c r="A561" s="39" t="s">
        <v>637</v>
      </c>
      <c r="B561" s="54" t="s">
        <v>636</v>
      </c>
      <c r="C561" s="43" t="s">
        <v>633</v>
      </c>
      <c r="D561" s="52" t="s">
        <v>8</v>
      </c>
      <c r="E561" s="52" t="s">
        <v>15</v>
      </c>
      <c r="F561" s="52" t="str">
        <f t="shared" si="59"/>
        <v>ППЗ</v>
      </c>
      <c r="G561" s="45">
        <v>8</v>
      </c>
      <c r="H561" s="45"/>
      <c r="I561" s="52" t="str">
        <f t="shared" si="62"/>
        <v/>
      </c>
      <c r="J561" s="53" t="str">
        <f t="shared" si="60"/>
        <v>Профессиональное обучение</v>
      </c>
      <c r="K561" s="53" t="str">
        <f>CONCATENATE(C561," (",G561," ч.)",)&amp;IF(D561="ПО"," "&amp;CHOOSE(MATCH(E561,{"ПП","ПО","ПК","ППЗ"},0),"-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служащих")&amp;IF(AND(D561="ПО",H561&lt;&gt;"")," ("&amp;H561&amp;")",""),IF(D561="ДПО"," "&amp;IF(E561="ПК","- повышение квалификации",IF(E561="ПП","- профессиональная переподготовка","")),IF(D561="курсы"," - программа обучения","")))</f>
        <v>Рабочий по комплексному обслуживанию и ремонту зданий (8 ч.) - периодическая проверка знаний рабочих и служащих</v>
      </c>
      <c r="L561" s="48" t="str">
        <f t="shared" si="61"/>
        <v>Периодическая проверка знаний рабочих и служащих</v>
      </c>
      <c r="M561" s="57" t="s">
        <v>1715</v>
      </c>
      <c r="N561" s="58">
        <v>22</v>
      </c>
    </row>
    <row r="562" spans="1:14" x14ac:dyDescent="0.35">
      <c r="A562" s="39" t="s">
        <v>632</v>
      </c>
      <c r="B562" s="54" t="s">
        <v>631</v>
      </c>
      <c r="C562" s="43" t="s">
        <v>633</v>
      </c>
      <c r="D562" s="52" t="s">
        <v>8</v>
      </c>
      <c r="E562" s="52" t="s">
        <v>12</v>
      </c>
      <c r="F562" s="52" t="str">
        <f t="shared" si="59"/>
        <v>ПП</v>
      </c>
      <c r="G562" s="45">
        <v>80</v>
      </c>
      <c r="H562" s="45" t="s">
        <v>1672</v>
      </c>
      <c r="I562" s="52" t="str">
        <f t="shared" si="62"/>
        <v>2</v>
      </c>
      <c r="J562" s="53" t="str">
        <f t="shared" si="60"/>
        <v>Профессиональное обучение</v>
      </c>
      <c r="K562" s="53" t="str">
        <f>CONCATENATE(C562," (",G562," ч.)",)&amp;IF(D562="ПО"," "&amp;CHOOSE(MATCH(E562,{"ПП","ПО","ПК","ППЗ"},0),"-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служащих")&amp;IF(AND(D562="ПО",H562&lt;&gt;"")," ("&amp;H562&amp;")",""),IF(D562="ДПО"," "&amp;IF(E562="ПК","- повышение квалификации",IF(E562="ПП","- профессиональная переподготовка","")),IF(D562="курсы"," - программа обучения","")))</f>
        <v>Рабочий по комплексному обслуживанию и ремонту зданий (80 ч.) - профессиональная переподготовка рабочих и служащих (2 разряд)</v>
      </c>
      <c r="L562" s="48" t="str">
        <f t="shared" si="61"/>
        <v>Профессиональная переподготовка рабочих и служащих</v>
      </c>
      <c r="M562" s="57" t="s">
        <v>1715</v>
      </c>
      <c r="N562" s="58">
        <v>22</v>
      </c>
    </row>
    <row r="563" spans="1:14" x14ac:dyDescent="0.35">
      <c r="A563" s="39" t="s">
        <v>1605</v>
      </c>
      <c r="B563" s="54" t="s">
        <v>1604</v>
      </c>
      <c r="C563" s="43" t="s">
        <v>1603</v>
      </c>
      <c r="D563" s="52" t="s">
        <v>8</v>
      </c>
      <c r="E563" s="52" t="s">
        <v>12</v>
      </c>
      <c r="F563" s="52" t="str">
        <f t="shared" si="59"/>
        <v>ПП</v>
      </c>
      <c r="G563" s="45">
        <v>144</v>
      </c>
      <c r="H563" s="45"/>
      <c r="I563" s="52" t="str">
        <f t="shared" si="62"/>
        <v/>
      </c>
      <c r="J563" s="53" t="str">
        <f t="shared" si="60"/>
        <v>Профессиональное обучение</v>
      </c>
      <c r="K563" s="53" t="str">
        <f>CONCATENATE(C563," (",G563," ч.)",)&amp;IF(D563="ПО"," "&amp;CHOOSE(MATCH(E563,{"ПП","ПО","ПК","ППЗ"},0),"-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служащих")&amp;IF(AND(D563="ПО",H563&lt;&gt;"")," ("&amp;H563&amp;")",""),IF(D563="ДПО"," "&amp;IF(E563="ПК","- повышение квалификации",IF(E563="ПП","- профессиональная переподготовка","")),IF(D563="курсы"," - программа обучения","")))</f>
        <v>Распределитель работ (144 ч.) - профессиональная переподготовка рабочих и служащих</v>
      </c>
      <c r="L563" s="48" t="str">
        <f t="shared" si="61"/>
        <v>Профессиональная переподготовка рабочих и служащих</v>
      </c>
      <c r="M563" s="57" t="s">
        <v>1715</v>
      </c>
      <c r="N563" s="58">
        <v>22</v>
      </c>
    </row>
    <row r="564" spans="1:14" x14ac:dyDescent="0.35">
      <c r="A564" s="39" t="s">
        <v>1602</v>
      </c>
      <c r="B564" s="54" t="s">
        <v>1601</v>
      </c>
      <c r="C564" s="43" t="s">
        <v>1603</v>
      </c>
      <c r="D564" s="52" t="s">
        <v>8</v>
      </c>
      <c r="E564" s="52" t="s">
        <v>8</v>
      </c>
      <c r="F564" s="52" t="str">
        <f t="shared" si="59"/>
        <v>ПО</v>
      </c>
      <c r="G564" s="45">
        <v>160</v>
      </c>
      <c r="H564" s="45"/>
      <c r="I564" s="52" t="str">
        <f t="shared" si="62"/>
        <v/>
      </c>
      <c r="J564" s="53" t="str">
        <f t="shared" si="60"/>
        <v>Профессиональное обучение</v>
      </c>
      <c r="K564" s="53" t="str">
        <f>CONCATENATE(C564," (",G564," ч.)",)&amp;IF(D564="ПО"," "&amp;CHOOSE(MATCH(E564,{"ПП","ПО","ПК","ППЗ"},0),"-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служащих")&amp;IF(AND(D564="ПО",H564&lt;&gt;"")," ("&amp;H564&amp;")",""),IF(D564="ДПО"," "&amp;IF(E564="ПК","- повышение квалификации",IF(E564="ПП","- профессиональная переподготовка","")),IF(D564="курсы"," - программа обучения","")))</f>
        <v>Распределитель работ (160 ч.) - профессиональная подготовка рабочих и служащих</v>
      </c>
      <c r="L564" s="48" t="str">
        <f t="shared" si="61"/>
        <v>Профессиональная подготовка рабочих и служащих</v>
      </c>
      <c r="M564" s="57" t="s">
        <v>1715</v>
      </c>
      <c r="N564" s="58">
        <v>22</v>
      </c>
    </row>
    <row r="565" spans="1:14" x14ac:dyDescent="0.35">
      <c r="A565" s="39" t="s">
        <v>1607</v>
      </c>
      <c r="B565" s="54" t="s">
        <v>1606</v>
      </c>
      <c r="C565" s="43" t="s">
        <v>1603</v>
      </c>
      <c r="D565" s="52" t="s">
        <v>8</v>
      </c>
      <c r="E565" s="52" t="s">
        <v>9</v>
      </c>
      <c r="F565" s="52" t="str">
        <f t="shared" si="59"/>
        <v>ПК</v>
      </c>
      <c r="G565" s="45">
        <v>72</v>
      </c>
      <c r="H565" s="45"/>
      <c r="I565" s="52" t="str">
        <f t="shared" si="62"/>
        <v/>
      </c>
      <c r="J565" s="53" t="str">
        <f t="shared" si="60"/>
        <v>Профессиональное обучение</v>
      </c>
      <c r="K565" s="53" t="str">
        <f>CONCATENATE(C565," (",G565," ч.)",)&amp;IF(D565="ПО"," "&amp;CHOOSE(MATCH(E565,{"ПП","ПО","ПК","ППЗ"},0),"-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служащих")&amp;IF(AND(D565="ПО",H565&lt;&gt;"")," ("&amp;H565&amp;")",""),IF(D565="ДПО"," "&amp;IF(E565="ПК","- повышение квалификации",IF(E565="ПП","- профессиональная переподготовка","")),IF(D565="курсы"," - программа обучения","")))</f>
        <v>Распределитель работ (72 ч.) - повышение квалификации рабочих и служащих</v>
      </c>
      <c r="L565" s="48" t="str">
        <f t="shared" si="61"/>
        <v>Повышение квалификации рабочих и служащих</v>
      </c>
      <c r="M565" s="57" t="s">
        <v>1715</v>
      </c>
      <c r="N565" s="58">
        <v>22</v>
      </c>
    </row>
    <row r="566" spans="1:14" x14ac:dyDescent="0.35">
      <c r="A566" s="39" t="s">
        <v>1609</v>
      </c>
      <c r="B566" s="54" t="s">
        <v>1608</v>
      </c>
      <c r="C566" s="43" t="s">
        <v>1603</v>
      </c>
      <c r="D566" s="52" t="s">
        <v>8</v>
      </c>
      <c r="E566" s="52" t="s">
        <v>15</v>
      </c>
      <c r="F566" s="52" t="str">
        <f t="shared" si="59"/>
        <v>ППЗ</v>
      </c>
      <c r="G566" s="45">
        <v>8</v>
      </c>
      <c r="H566" s="45"/>
      <c r="I566" s="52" t="str">
        <f t="shared" si="62"/>
        <v/>
      </c>
      <c r="J566" s="53" t="str">
        <f t="shared" si="60"/>
        <v>Профессиональное обучение</v>
      </c>
      <c r="K566" s="53" t="str">
        <f>CONCATENATE(C566," (",G566," ч.)",)&amp;IF(D566="ПО"," "&amp;CHOOSE(MATCH(E566,{"ПП","ПО","ПК","ППЗ"},0),"-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служащих")&amp;IF(AND(D566="ПО",H566&lt;&gt;"")," ("&amp;H566&amp;")",""),IF(D566="ДПО"," "&amp;IF(E566="ПК","- повышение квалификации",IF(E566="ПП","- профессиональная переподготовка","")),IF(D566="курсы"," - программа обучения","")))</f>
        <v>Распределитель работ (8 ч.) - периодическая проверка знаний рабочих и служащих</v>
      </c>
      <c r="L566" s="48" t="str">
        <f t="shared" si="61"/>
        <v>Периодическая проверка знаний рабочих и служащих</v>
      </c>
      <c r="M566" s="57" t="s">
        <v>1715</v>
      </c>
      <c r="N566" s="58">
        <v>22</v>
      </c>
    </row>
    <row r="567" spans="1:14" x14ac:dyDescent="0.35">
      <c r="A567" s="39" t="s">
        <v>1614</v>
      </c>
      <c r="B567" s="54" t="s">
        <v>1613</v>
      </c>
      <c r="C567" s="43" t="s">
        <v>1612</v>
      </c>
      <c r="D567" s="52" t="s">
        <v>8</v>
      </c>
      <c r="E567" s="52" t="s">
        <v>12</v>
      </c>
      <c r="F567" s="52" t="str">
        <f t="shared" si="59"/>
        <v>ПП</v>
      </c>
      <c r="G567" s="45">
        <v>144</v>
      </c>
      <c r="H567" s="45"/>
      <c r="I567" s="52" t="str">
        <f t="shared" si="62"/>
        <v/>
      </c>
      <c r="J567" s="53" t="str">
        <f t="shared" si="60"/>
        <v>Профессиональное обучение</v>
      </c>
      <c r="K567" s="53" t="str">
        <f>CONCATENATE(C567," (",G567," ч.)",)&amp;IF(D567="ПО"," "&amp;CHOOSE(MATCH(E567,{"ПП","ПО","ПК","ППЗ"},0),"-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служащих")&amp;IF(AND(D567="ПО",H567&lt;&gt;"")," ("&amp;H567&amp;")",""),IF(D567="ДПО"," "&amp;IF(E567="ПК","- повышение квалификации",IF(E567="ПП","- профессиональная переподготовка","")),IF(D567="курсы"," - программа обучения","")))</f>
        <v>Регенераторщик отработанного масла (144 ч.) - профессиональная переподготовка рабочих и служащих</v>
      </c>
      <c r="L567" s="48" t="str">
        <f>IF(D567="ПО",IF(E567="ПП","Профессиональная переподготовка рабочих и служащих",IF(E567="ПО","Профессиональная подготовка рабочих и служащих",IF(E567="ПК","Повышение квалификации рабочих и служащих",IF(E567="ППЗ","Периодическая проверка знаний рабочих и служащих","")))),IF(D567="курсы","Программа обучения",IF(D567="ДПО",IF(E567="ПК","Повышение квалификации",IF(E567="ПП","Профессиональная переподготовка","")),"")))</f>
        <v>Профессиональная переподготовка рабочих и служащих</v>
      </c>
      <c r="M567" s="57" t="s">
        <v>1715</v>
      </c>
      <c r="N567" s="58">
        <v>22</v>
      </c>
    </row>
    <row r="568" spans="1:14" x14ac:dyDescent="0.35">
      <c r="A568" s="39" t="s">
        <v>1611</v>
      </c>
      <c r="B568" s="54" t="s">
        <v>1610</v>
      </c>
      <c r="C568" s="43" t="s">
        <v>1612</v>
      </c>
      <c r="D568" s="52" t="s">
        <v>8</v>
      </c>
      <c r="E568" s="52" t="s">
        <v>8</v>
      </c>
      <c r="F568" s="52" t="str">
        <f t="shared" si="59"/>
        <v>ПО</v>
      </c>
      <c r="G568" s="45">
        <v>160</v>
      </c>
      <c r="H568" s="45"/>
      <c r="I568" s="52" t="str">
        <f t="shared" si="62"/>
        <v/>
      </c>
      <c r="J568" s="53" t="str">
        <f t="shared" si="60"/>
        <v>Профессиональное обучение</v>
      </c>
      <c r="K568" s="53" t="str">
        <f>CONCATENATE(C568," (",G568," ч.)",)&amp;IF(D568="ПО"," "&amp;CHOOSE(MATCH(E568,{"ПП","ПО","ПК","ППЗ"},0),"-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служащих")&amp;IF(AND(D568="ПО",H568&lt;&gt;"")," ("&amp;H568&amp;")",""),IF(D568="ДПО"," "&amp;IF(E568="ПК","- повышение квалификации",IF(E568="ПП","- профессиональная переподготовка","")),IF(D568="курсы"," - программа обучения","")))</f>
        <v>Регенераторщик отработанного масла (160 ч.) - профессиональная подготовка рабочих и служащих</v>
      </c>
      <c r="L568" s="48" t="str">
        <f t="shared" si="61"/>
        <v>Профессиональная подготовка рабочих и служащих</v>
      </c>
      <c r="M568" s="57" t="s">
        <v>1715</v>
      </c>
      <c r="N568" s="58">
        <v>22</v>
      </c>
    </row>
    <row r="569" spans="1:14" x14ac:dyDescent="0.35">
      <c r="A569" s="39" t="s">
        <v>1616</v>
      </c>
      <c r="B569" s="54" t="s">
        <v>1615</v>
      </c>
      <c r="C569" s="43" t="s">
        <v>1612</v>
      </c>
      <c r="D569" s="52" t="s">
        <v>8</v>
      </c>
      <c r="E569" s="52" t="s">
        <v>9</v>
      </c>
      <c r="F569" s="52" t="str">
        <f t="shared" si="59"/>
        <v>ПК</v>
      </c>
      <c r="G569" s="45">
        <v>72</v>
      </c>
      <c r="H569" s="45"/>
      <c r="I569" s="52" t="str">
        <f t="shared" si="62"/>
        <v/>
      </c>
      <c r="J569" s="53" t="str">
        <f t="shared" si="60"/>
        <v>Профессиональное обучение</v>
      </c>
      <c r="K569" s="53" t="str">
        <f>CONCATENATE(C569," (",G569," ч.)",)&amp;IF(D569="ПО"," "&amp;CHOOSE(MATCH(E569,{"ПП","ПО","ПК","ППЗ"},0),"-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служащих")&amp;IF(AND(D569="ПО",H569&lt;&gt;"")," ("&amp;H569&amp;")",""),IF(D569="ДПО"," "&amp;IF(E569="ПК","- повышение квалификации",IF(E569="ПП","- профессиональная переподготовка","")),IF(D569="курсы"," - программа обучения","")))</f>
        <v>Регенераторщик отработанного масла (72 ч.) - повышение квалификации рабочих и служащих</v>
      </c>
      <c r="L569" s="48" t="str">
        <f t="shared" si="61"/>
        <v>Повышение квалификации рабочих и служащих</v>
      </c>
      <c r="M569" s="57" t="s">
        <v>1715</v>
      </c>
      <c r="N569" s="58">
        <v>22</v>
      </c>
    </row>
    <row r="570" spans="1:14" x14ac:dyDescent="0.35">
      <c r="A570" s="39" t="s">
        <v>1618</v>
      </c>
      <c r="B570" s="54" t="s">
        <v>1617</v>
      </c>
      <c r="C570" s="43" t="s">
        <v>1612</v>
      </c>
      <c r="D570" s="52" t="s">
        <v>8</v>
      </c>
      <c r="E570" s="52" t="s">
        <v>15</v>
      </c>
      <c r="F570" s="52" t="str">
        <f t="shared" si="59"/>
        <v>ППЗ</v>
      </c>
      <c r="G570" s="45">
        <v>8</v>
      </c>
      <c r="H570" s="45"/>
      <c r="I570" s="52" t="str">
        <f t="shared" si="62"/>
        <v/>
      </c>
      <c r="J570" s="53" t="str">
        <f t="shared" si="60"/>
        <v>Профессиональное обучение</v>
      </c>
      <c r="K570" s="53" t="str">
        <f>CONCATENATE(C570," (",G570," ч.)",)&amp;IF(D570="ПО"," "&amp;CHOOSE(MATCH(E570,{"ПП","ПО","ПК","ППЗ"},0),"-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служащих")&amp;IF(AND(D570="ПО",H570&lt;&gt;"")," ("&amp;H570&amp;")",""),IF(D570="ДПО"," "&amp;IF(E570="ПК","- повышение квалификации",IF(E570="ПП","- профессиональная переподготовка","")),IF(D570="курсы"," - программа обучения","")))</f>
        <v>Регенераторщик отработанного масла (8 ч.) - периодическая проверка знаний рабочих и служащих</v>
      </c>
      <c r="L570" s="48" t="str">
        <f t="shared" si="61"/>
        <v>Периодическая проверка знаний рабочих и служащих</v>
      </c>
      <c r="M570" s="57" t="s">
        <v>1715</v>
      </c>
      <c r="N570" s="58">
        <v>22</v>
      </c>
    </row>
    <row r="571" spans="1:14" x14ac:dyDescent="0.35">
      <c r="A571" s="39" t="s">
        <v>639</v>
      </c>
      <c r="B571" s="54" t="s">
        <v>638</v>
      </c>
      <c r="C571" s="43" t="s">
        <v>640</v>
      </c>
      <c r="D571" s="52" t="s">
        <v>8</v>
      </c>
      <c r="E571" s="52" t="s">
        <v>12</v>
      </c>
      <c r="F571" s="52" t="str">
        <f t="shared" si="59"/>
        <v>ПП</v>
      </c>
      <c r="G571" s="45">
        <v>160</v>
      </c>
      <c r="H571" s="45" t="s">
        <v>1678</v>
      </c>
      <c r="I571" s="52" t="str">
        <f t="shared" si="62"/>
        <v>2-3</v>
      </c>
      <c r="J571" s="53" t="str">
        <f t="shared" si="60"/>
        <v>Профессиональное обучение</v>
      </c>
      <c r="K571" s="53" t="str">
        <f>CONCATENATE(C571," (",G571," ч.)",)&amp;IF(D571="ПО"," "&amp;CHOOSE(MATCH(E571,{"ПП","ПО","ПК","ППЗ"},0),"-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служащих")&amp;IF(AND(D571="ПО",H571&lt;&gt;"")," ("&amp;H571&amp;")",""),IF(D571="ДПО"," "&amp;IF(E571="ПК","- повышение квалификации",IF(E571="ПП","- профессиональная переподготовка","")),IF(D571="курсы"," - программа обучения","")))</f>
        <v>Резчик холодного металла (160 ч.) - профессиональная переподготовка рабочих и служащих (2-3 разряд)</v>
      </c>
      <c r="L571" s="48" t="str">
        <f t="shared" si="61"/>
        <v>Профессиональная переподготовка рабочих и служащих</v>
      </c>
      <c r="M571" s="57" t="s">
        <v>1715</v>
      </c>
      <c r="N571" s="58">
        <v>22</v>
      </c>
    </row>
    <row r="572" spans="1:14" x14ac:dyDescent="0.35">
      <c r="A572" s="39" t="s">
        <v>644</v>
      </c>
      <c r="B572" s="54" t="s">
        <v>643</v>
      </c>
      <c r="C572" s="43" t="s">
        <v>640</v>
      </c>
      <c r="D572" s="52" t="s">
        <v>8</v>
      </c>
      <c r="E572" s="52" t="s">
        <v>15</v>
      </c>
      <c r="F572" s="52" t="str">
        <f t="shared" si="59"/>
        <v>ППЗ</v>
      </c>
      <c r="G572" s="45">
        <v>8</v>
      </c>
      <c r="H572" s="45"/>
      <c r="I572" s="52" t="str">
        <f t="shared" si="62"/>
        <v/>
      </c>
      <c r="J572" s="53" t="str">
        <f t="shared" si="60"/>
        <v>Профессиональное обучение</v>
      </c>
      <c r="K572" s="53" t="str">
        <f>CONCATENATE(C572," (",G572," ч.)",)&amp;IF(D572="ПО"," "&amp;CHOOSE(MATCH(E572,{"ПП","ПО","ПК","ППЗ"},0),"-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служащих")&amp;IF(AND(D572="ПО",H572&lt;&gt;"")," ("&amp;H572&amp;")",""),IF(D572="ДПО"," "&amp;IF(E572="ПК","- повышение квалификации",IF(E572="ПП","- профессиональная переподготовка","")),IF(D572="курсы"," - программа обучения","")))</f>
        <v>Резчик холодного металла (8 ч.) - периодическая проверка знаний рабочих и служащих</v>
      </c>
      <c r="L572" s="48" t="str">
        <f t="shared" si="61"/>
        <v>Периодическая проверка знаний рабочих и служащих</v>
      </c>
      <c r="M572" s="57" t="s">
        <v>1715</v>
      </c>
      <c r="N572" s="58">
        <v>22</v>
      </c>
    </row>
    <row r="573" spans="1:14" x14ac:dyDescent="0.35">
      <c r="A573" s="39" t="s">
        <v>642</v>
      </c>
      <c r="B573" s="54" t="s">
        <v>641</v>
      </c>
      <c r="C573" s="43" t="s">
        <v>640</v>
      </c>
      <c r="D573" s="52" t="s">
        <v>8</v>
      </c>
      <c r="E573" s="52" t="s">
        <v>9</v>
      </c>
      <c r="F573" s="52" t="str">
        <f t="shared" si="59"/>
        <v>ПК</v>
      </c>
      <c r="G573" s="45">
        <v>80</v>
      </c>
      <c r="H573" s="45" t="s">
        <v>1684</v>
      </c>
      <c r="I573" s="52" t="str">
        <f t="shared" si="62"/>
        <v>4-6</v>
      </c>
      <c r="J573" s="53" t="str">
        <f t="shared" si="60"/>
        <v>Профессиональное обучение</v>
      </c>
      <c r="K573" s="53" t="str">
        <f>CONCATENATE(C573," (",G573," ч.)",)&amp;IF(D573="ПО"," "&amp;CHOOSE(MATCH(E573,{"ПП","ПО","ПК","ППЗ"},0),"-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служащих")&amp;IF(AND(D573="ПО",H573&lt;&gt;"")," ("&amp;H573&amp;")",""),IF(D573="ДПО"," "&amp;IF(E573="ПК","- повышение квалификации",IF(E573="ПП","- профессиональная переподготовка","")),IF(D573="курсы"," - программа обучения","")))</f>
        <v>Резчик холодного металла (80 ч.) - повышение квалификации рабочих и служащих (4-6 разряд)</v>
      </c>
      <c r="L573" s="48" t="str">
        <f t="shared" si="61"/>
        <v>Повышение квалификации рабочих и служащих</v>
      </c>
      <c r="M573" s="57" t="s">
        <v>1715</v>
      </c>
      <c r="N573" s="58">
        <v>22</v>
      </c>
    </row>
    <row r="574" spans="1:14" x14ac:dyDescent="0.35">
      <c r="A574" s="39" t="s">
        <v>1623</v>
      </c>
      <c r="B574" s="54" t="s">
        <v>1622</v>
      </c>
      <c r="C574" s="43" t="s">
        <v>1621</v>
      </c>
      <c r="D574" s="52" t="s">
        <v>8</v>
      </c>
      <c r="E574" s="52" t="s">
        <v>12</v>
      </c>
      <c r="F574" s="52" t="str">
        <f t="shared" si="59"/>
        <v>ПП</v>
      </c>
      <c r="G574" s="45">
        <v>144</v>
      </c>
      <c r="H574" s="45"/>
      <c r="I574" s="52" t="str">
        <f t="shared" si="62"/>
        <v/>
      </c>
      <c r="J574" s="53" t="str">
        <f t="shared" si="60"/>
        <v>Профессиональное обучение</v>
      </c>
      <c r="K574" s="53" t="str">
        <f>CONCATENATE(C574," (",G574," ч.)",)&amp;IF(D574="ПО"," "&amp;CHOOSE(MATCH(E574,{"ПП","ПО","ПК","ППЗ"},0),"-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служащих")&amp;IF(AND(D574="ПО",H574&lt;&gt;"")," ("&amp;H574&amp;")",""),IF(D574="ДПО"," "&amp;IF(E574="ПК","- повышение квалификации",IF(E574="ПП","- профессиональная переподготовка","")),IF(D574="курсы"," - программа обучения","")))</f>
        <v>Ремонтировщик респираторов и противогазов (144 ч.) - профессиональная переподготовка рабочих и служащих</v>
      </c>
      <c r="L574" s="48" t="str">
        <f t="shared" si="61"/>
        <v>Профессиональная переподготовка рабочих и служащих</v>
      </c>
      <c r="M574" s="57" t="s">
        <v>1715</v>
      </c>
      <c r="N574" s="58">
        <v>22</v>
      </c>
    </row>
    <row r="575" spans="1:14" x14ac:dyDescent="0.35">
      <c r="A575" s="39" t="s">
        <v>1620</v>
      </c>
      <c r="B575" s="54" t="s">
        <v>1619</v>
      </c>
      <c r="C575" s="43" t="s">
        <v>1621</v>
      </c>
      <c r="D575" s="52" t="s">
        <v>8</v>
      </c>
      <c r="E575" s="52" t="s">
        <v>8</v>
      </c>
      <c r="F575" s="52" t="str">
        <f t="shared" si="59"/>
        <v>ПО</v>
      </c>
      <c r="G575" s="45">
        <v>160</v>
      </c>
      <c r="H575" s="45"/>
      <c r="I575" s="52" t="str">
        <f t="shared" si="62"/>
        <v/>
      </c>
      <c r="J575" s="53" t="str">
        <f t="shared" si="60"/>
        <v>Профессиональное обучение</v>
      </c>
      <c r="K575" s="53" t="str">
        <f>CONCATENATE(C575," (",G575," ч.)",)&amp;IF(D575="ПО"," "&amp;CHOOSE(MATCH(E575,{"ПП","ПО","ПК","ППЗ"},0),"-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служащих")&amp;IF(AND(D575="ПО",H575&lt;&gt;"")," ("&amp;H575&amp;")",""),IF(D575="ДПО"," "&amp;IF(E575="ПК","- повышение квалификации",IF(E575="ПП","- профессиональная переподготовка","")),IF(D575="курсы"," - программа обучения","")))</f>
        <v>Ремонтировщик респираторов и противогазов (160 ч.) - профессиональная подготовка рабочих и служащих</v>
      </c>
      <c r="L575" s="48" t="str">
        <f t="shared" si="61"/>
        <v>Профессиональная подготовка рабочих и служащих</v>
      </c>
      <c r="M575" s="57" t="s">
        <v>1715</v>
      </c>
      <c r="N575" s="58">
        <v>22</v>
      </c>
    </row>
    <row r="576" spans="1:14" x14ac:dyDescent="0.35">
      <c r="A576" s="39" t="s">
        <v>1625</v>
      </c>
      <c r="B576" s="54" t="s">
        <v>1624</v>
      </c>
      <c r="C576" s="43" t="s">
        <v>1621</v>
      </c>
      <c r="D576" s="52" t="s">
        <v>8</v>
      </c>
      <c r="E576" s="52" t="s">
        <v>9</v>
      </c>
      <c r="F576" s="52" t="str">
        <f t="shared" si="59"/>
        <v>ПК</v>
      </c>
      <c r="G576" s="45">
        <v>72</v>
      </c>
      <c r="H576" s="45"/>
      <c r="I576" s="52" t="str">
        <f t="shared" si="62"/>
        <v/>
      </c>
      <c r="J576" s="53" t="str">
        <f t="shared" si="60"/>
        <v>Профессиональное обучение</v>
      </c>
      <c r="K576" s="53" t="str">
        <f>CONCATENATE(C576," (",G576," ч.)",)&amp;IF(D576="ПО"," "&amp;CHOOSE(MATCH(E576,{"ПП","ПО","ПК","ППЗ"},0),"-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служащих")&amp;IF(AND(D576="ПО",H576&lt;&gt;"")," ("&amp;H576&amp;")",""),IF(D576="ДПО"," "&amp;IF(E576="ПК","- повышение квалификации",IF(E576="ПП","- профессиональная переподготовка","")),IF(D576="курсы"," - программа обучения","")))</f>
        <v>Ремонтировщик респираторов и противогазов (72 ч.) - повышение квалификации рабочих и служащих</v>
      </c>
      <c r="L576" s="48" t="str">
        <f t="shared" si="61"/>
        <v>Повышение квалификации рабочих и служащих</v>
      </c>
      <c r="M576" s="57" t="s">
        <v>1715</v>
      </c>
      <c r="N576" s="58">
        <v>22</v>
      </c>
    </row>
    <row r="577" spans="1:14" x14ac:dyDescent="0.35">
      <c r="A577" s="39" t="s">
        <v>1627</v>
      </c>
      <c r="B577" s="54" t="s">
        <v>1626</v>
      </c>
      <c r="C577" s="43" t="s">
        <v>1621</v>
      </c>
      <c r="D577" s="52" t="s">
        <v>8</v>
      </c>
      <c r="E577" s="52" t="s">
        <v>15</v>
      </c>
      <c r="F577" s="52" t="str">
        <f t="shared" si="59"/>
        <v>ППЗ</v>
      </c>
      <c r="G577" s="45">
        <v>8</v>
      </c>
      <c r="H577" s="45"/>
      <c r="I577" s="52" t="str">
        <f t="shared" si="62"/>
        <v/>
      </c>
      <c r="J577" s="53" t="str">
        <f t="shared" si="60"/>
        <v>Профессиональное обучение</v>
      </c>
      <c r="K577" s="53" t="str">
        <f>CONCATENATE(C577," (",G577," ч.)",)&amp;IF(D577="ПО"," "&amp;CHOOSE(MATCH(E577,{"ПП","ПО","ПК","ППЗ"},0),"-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служащих")&amp;IF(AND(D577="ПО",H577&lt;&gt;"")," ("&amp;H577&amp;")",""),IF(D577="ДПО"," "&amp;IF(E577="ПК","- повышение квалификации",IF(E577="ПП","- профессиональная переподготовка","")),IF(D577="курсы"," - программа обучения","")))</f>
        <v>Ремонтировщик респираторов и противогазов (8 ч.) - периодическая проверка знаний рабочих и служащих</v>
      </c>
      <c r="L577" s="48" t="str">
        <f t="shared" si="61"/>
        <v>Периодическая проверка знаний рабочих и служащих</v>
      </c>
      <c r="M577" s="57" t="s">
        <v>1715</v>
      </c>
      <c r="N577" s="58">
        <v>22</v>
      </c>
    </row>
    <row r="578" spans="1:14" x14ac:dyDescent="0.35">
      <c r="A578" s="39" t="s">
        <v>646</v>
      </c>
      <c r="B578" s="54" t="s">
        <v>645</v>
      </c>
      <c r="C578" s="43" t="s">
        <v>554</v>
      </c>
      <c r="D578" s="52" t="s">
        <v>8</v>
      </c>
      <c r="E578" s="52" t="s">
        <v>12</v>
      </c>
      <c r="F578" s="52" t="str">
        <f t="shared" si="59"/>
        <v>ПП</v>
      </c>
      <c r="G578" s="45" t="s">
        <v>111</v>
      </c>
      <c r="H578" s="45"/>
      <c r="I578" s="52" t="str">
        <f t="shared" si="62"/>
        <v/>
      </c>
      <c r="J578" s="53" t="str">
        <f t="shared" si="60"/>
        <v>Профессиональное обучение</v>
      </c>
      <c r="K578" s="53" t="str">
        <f>CONCATENATE(C578," (",G578," ч.)",)&amp;IF(D578="ПО"," "&amp;CHOOSE(MATCH(E578,{"ПП","ПО","ПК","ППЗ"},0),"-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служащих")&amp;IF(AND(D578="ПО",H578&lt;&gt;"")," ("&amp;H578&amp;")",""),IF(D578="ДПО"," "&amp;IF(E578="ПК","- повышение квалификации",IF(E578="ПП","- профессиональная переподготовка","")),IF(D578="курсы"," - программа обучения","")))</f>
        <v>Санитар (72 ч.) - профессиональная переподготовка рабочих и служащих</v>
      </c>
      <c r="L578" s="48" t="str">
        <f t="shared" si="61"/>
        <v>Профессиональная переподготовка рабочих и служащих</v>
      </c>
      <c r="M578" s="57" t="s">
        <v>1715</v>
      </c>
      <c r="N578" s="58">
        <v>22</v>
      </c>
    </row>
    <row r="579" spans="1:14" x14ac:dyDescent="0.35">
      <c r="A579" s="39" t="s">
        <v>648</v>
      </c>
      <c r="B579" s="54" t="s">
        <v>647</v>
      </c>
      <c r="C579" s="43" t="s">
        <v>649</v>
      </c>
      <c r="D579" s="52" t="s">
        <v>8</v>
      </c>
      <c r="E579" s="52" t="s">
        <v>9</v>
      </c>
      <c r="F579" s="52" t="str">
        <f t="shared" si="59"/>
        <v>ПК</v>
      </c>
      <c r="G579" s="45" t="s">
        <v>650</v>
      </c>
      <c r="H579" s="45"/>
      <c r="I579" s="52" t="str">
        <f t="shared" si="62"/>
        <v/>
      </c>
      <c r="J579" s="53" t="str">
        <f t="shared" si="60"/>
        <v>Профессиональное обучение</v>
      </c>
      <c r="K579" s="53" t="str">
        <f>CONCATENATE(C579," (",G579," ч.)",)&amp;IF(D579="ПО"," "&amp;CHOOSE(MATCH(E579,{"ПП","ПО","ПК","ППЗ"},0),"-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служащих")&amp;IF(AND(D579="ПО",H579&lt;&gt;"")," ("&amp;H579&amp;")",""),IF(D579="ДПО"," "&amp;IF(E579="ПК","- повышение квалификации",IF(E579="ПП","- профессиональная переподготовка","")),IF(D579="курсы"," - программа обучения","")))</f>
        <v>Сварщик (электросварочные и газосварочные работы) (136 ч.) - повышение квалификации рабочих и служащих</v>
      </c>
      <c r="L579" s="48" t="str">
        <f t="shared" si="61"/>
        <v>Повышение квалификации рабочих и служащих</v>
      </c>
      <c r="M579" s="57" t="s">
        <v>1715</v>
      </c>
      <c r="N579" s="58">
        <v>22</v>
      </c>
    </row>
    <row r="580" spans="1:14" x14ac:dyDescent="0.35">
      <c r="A580" s="39" t="s">
        <v>652</v>
      </c>
      <c r="B580" s="54" t="s">
        <v>651</v>
      </c>
      <c r="C580" s="43" t="s">
        <v>649</v>
      </c>
      <c r="D580" s="52" t="s">
        <v>8</v>
      </c>
      <c r="E580" s="52" t="s">
        <v>12</v>
      </c>
      <c r="F580" s="52" t="str">
        <f t="shared" si="59"/>
        <v>ПП</v>
      </c>
      <c r="G580" s="45">
        <v>240</v>
      </c>
      <c r="H580" s="45"/>
      <c r="I580" s="52" t="str">
        <f t="shared" si="62"/>
        <v/>
      </c>
      <c r="J580" s="53" t="str">
        <f t="shared" si="60"/>
        <v>Профессиональное обучение</v>
      </c>
      <c r="K580" s="53" t="str">
        <f>CONCATENATE(C580," (",G580," ч.)",)&amp;IF(D580="ПО"," "&amp;CHOOSE(MATCH(E580,{"ПП","ПО","ПК","ППЗ"},0),"-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служащих")&amp;IF(AND(D580="ПО",H580&lt;&gt;"")," ("&amp;H580&amp;")",""),IF(D580="ДПО"," "&amp;IF(E580="ПК","- повышение квалификации",IF(E580="ПП","- профессиональная переподготовка","")),IF(D580="курсы"," - программа обучения","")))</f>
        <v>Сварщик (электросварочные и газосварочные работы) (240 ч.) - профессиональная переподготовка рабочих и служащих</v>
      </c>
      <c r="L580" s="48" t="str">
        <f t="shared" si="61"/>
        <v>Профессиональная переподготовка рабочих и служащих</v>
      </c>
      <c r="M580" s="57" t="s">
        <v>1715</v>
      </c>
      <c r="N580" s="58">
        <v>22</v>
      </c>
    </row>
    <row r="581" spans="1:14" x14ac:dyDescent="0.35">
      <c r="A581" s="39" t="s">
        <v>654</v>
      </c>
      <c r="B581" s="54" t="s">
        <v>653</v>
      </c>
      <c r="C581" s="43" t="s">
        <v>649</v>
      </c>
      <c r="D581" s="52" t="s">
        <v>8</v>
      </c>
      <c r="E581" s="52" t="s">
        <v>15</v>
      </c>
      <c r="F581" s="52" t="str">
        <f t="shared" si="59"/>
        <v>ППЗ</v>
      </c>
      <c r="G581" s="45">
        <v>8</v>
      </c>
      <c r="H581" s="45"/>
      <c r="I581" s="52" t="str">
        <f t="shared" si="62"/>
        <v/>
      </c>
      <c r="J581" s="53" t="str">
        <f t="shared" si="60"/>
        <v>Профессиональное обучение</v>
      </c>
      <c r="K581" s="53" t="str">
        <f>CONCATENATE(C581," (",G581," ч.)",)&amp;IF(D581="ПО"," "&amp;CHOOSE(MATCH(E581,{"ПП","ПО","ПК","ППЗ"},0),"-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служащих")&amp;IF(AND(D581="ПО",H581&lt;&gt;"")," ("&amp;H581&amp;")",""),IF(D581="ДПО"," "&amp;IF(E581="ПК","- повышение квалификации",IF(E581="ПП","- профессиональная переподготовка","")),IF(D581="курсы"," - программа обучения","")))</f>
        <v>Сварщик (электросварочные и газосварочные работы) (8 ч.) - периодическая проверка знаний рабочих и служащих</v>
      </c>
      <c r="L581" s="48" t="str">
        <f t="shared" si="61"/>
        <v>Периодическая проверка знаний рабочих и служащих</v>
      </c>
      <c r="M581" s="57" t="s">
        <v>1715</v>
      </c>
      <c r="N581" s="58">
        <v>22</v>
      </c>
    </row>
    <row r="582" spans="1:14" x14ac:dyDescent="0.35">
      <c r="A582" s="39" t="s">
        <v>1756</v>
      </c>
      <c r="B582" s="54" t="s">
        <v>1757</v>
      </c>
      <c r="C582" s="43" t="s">
        <v>1758</v>
      </c>
      <c r="D582" s="52" t="s">
        <v>8</v>
      </c>
      <c r="E582" s="52" t="s">
        <v>12</v>
      </c>
      <c r="F582" s="52" t="str">
        <f t="shared" si="59"/>
        <v>ПП</v>
      </c>
      <c r="G582" s="45" t="s">
        <v>106</v>
      </c>
      <c r="H582" s="45"/>
      <c r="I582" s="52" t="str">
        <f t="shared" si="62"/>
        <v/>
      </c>
      <c r="J582" s="53" t="str">
        <f t="shared" si="60"/>
        <v>Профессиональное обучение</v>
      </c>
      <c r="K582" s="53" t="str">
        <f>CONCATENATE(C582," (",G582," ч.)",)&amp;IF(D582="ПО"," "&amp;CHOOSE(MATCH(E582,{"ПП","ПО","ПК","ППЗ"},0),"-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служащих")&amp;IF(AND(D582="ПО",H582&lt;&gt;"")," ("&amp;H582&amp;")",""),IF(D582="ДПО"," "&amp;IF(E582="ПК","- повышение квалификации",IF(E582="ПП","- профессиональная переподготовка","")),IF(D582="курсы"," - программа обучения","")))</f>
        <v>Сварщик на машинах контактной (прессовой) сварки (144 ч.) - профессиональная переподготовка рабочих и служащих</v>
      </c>
      <c r="L582" s="48" t="str">
        <f>IF(D582="ПО",IF(E582="ПП","Профессиональная переподготовка рабочих и служащих",IF(E582="ПО","Профессиональная подготовка рабочих и служащих",IF(E582="ПК","Повышение квалификации рабочих и служащих",IF(E582="ППЗ","Периодическая проверка знаний рабочих и служащих","")))),IF(D582="курсы","Программа обучения",IF(D582="ДПО",IF(E582="ПК","Повышение квалификации",IF(E582="ПП","Профессиональная переподготовка","")),"")))</f>
        <v>Профессиональная переподготовка рабочих и служащих</v>
      </c>
      <c r="M582" s="57" t="s">
        <v>1715</v>
      </c>
      <c r="N582" s="58">
        <v>22</v>
      </c>
    </row>
    <row r="583" spans="1:14" x14ac:dyDescent="0.35">
      <c r="A583" s="39" t="s">
        <v>1760</v>
      </c>
      <c r="B583" s="54" t="s">
        <v>1761</v>
      </c>
      <c r="C583" s="43" t="s">
        <v>1759</v>
      </c>
      <c r="D583" s="52" t="s">
        <v>8</v>
      </c>
      <c r="E583" s="52" t="s">
        <v>12</v>
      </c>
      <c r="F583" s="52" t="str">
        <f t="shared" si="59"/>
        <v>ПП</v>
      </c>
      <c r="G583" s="45" t="s">
        <v>106</v>
      </c>
      <c r="H583" s="45"/>
      <c r="I583" s="52" t="str">
        <f t="shared" si="62"/>
        <v/>
      </c>
      <c r="J583" s="53" t="str">
        <f t="shared" ref="J583:J584" si="63">IF(D583="ПО","Профессиональное обучение",IF(D583="курсы","Программа обучения",IF(D583="ДПО",IF(E583="ПК","Повышение квалификации",IF(E583="ПП","Профессиональная переподготовка","")),"")))</f>
        <v>Профессиональное обучение</v>
      </c>
      <c r="K583" s="53" t="str">
        <f>CONCATENATE(C583," (",G583," ч.)",)&amp;IF(D583="ПО"," "&amp;CHOOSE(MATCH(E583,{"ПП","ПО","ПК","ППЗ"},0),"-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служащих")&amp;IF(AND(D583="ПО",H583&lt;&gt;"")," ("&amp;H583&amp;")",""),IF(D583="ДПО"," "&amp;IF(E583="ПК","- повышение квалификации",IF(E583="ПП","- профессиональная переподготовка","")),IF(D583="курсы"," - программа обучения","")))</f>
        <v>Сварщик на лазерных установках (144 ч.) - профессиональная переподготовка рабочих и служащих</v>
      </c>
      <c r="L583" s="48" t="str">
        <f t="shared" si="61"/>
        <v>Профессиональная переподготовка рабочих и служащих</v>
      </c>
      <c r="M583" s="57" t="s">
        <v>1715</v>
      </c>
      <c r="N583" s="58">
        <v>22</v>
      </c>
    </row>
    <row r="584" spans="1:14" x14ac:dyDescent="0.35">
      <c r="A584" s="39" t="s">
        <v>1763</v>
      </c>
      <c r="B584" s="54" t="s">
        <v>1764</v>
      </c>
      <c r="C584" s="43" t="s">
        <v>1762</v>
      </c>
      <c r="D584" s="52" t="s">
        <v>8</v>
      </c>
      <c r="E584" s="52" t="s">
        <v>12</v>
      </c>
      <c r="F584" s="52" t="str">
        <f t="shared" si="59"/>
        <v>ПП</v>
      </c>
      <c r="G584" s="45" t="s">
        <v>106</v>
      </c>
      <c r="H584" s="45"/>
      <c r="I584" s="52" t="str">
        <f t="shared" si="62"/>
        <v/>
      </c>
      <c r="J584" s="53" t="str">
        <f t="shared" si="63"/>
        <v>Профессиональное обучение</v>
      </c>
      <c r="K584" s="53" t="str">
        <f>CONCATENATE(C584," (",G584," ч.)",)&amp;IF(D584="ПО"," "&amp;CHOOSE(MATCH(E584,{"ПП","ПО","ПК","ППЗ"},0),"-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служащих")&amp;IF(AND(D584="ПО",H584&lt;&gt;"")," ("&amp;H584&amp;")",""),IF(D584="ДПО"," "&amp;IF(E584="ПК","- повышение квалификации",IF(E584="ПП","- профессиональная переподготовка","")),IF(D584="курсы"," - программа обучения","")))</f>
        <v>Сварщик ручной дуговой сварки плавящимся покрытым электродом (144 ч.) - профессиональная переподготовка рабочих и служащих</v>
      </c>
      <c r="L584" s="48" t="str">
        <f t="shared" si="61"/>
        <v>Профессиональная переподготовка рабочих и служащих</v>
      </c>
      <c r="M584" s="57" t="s">
        <v>1715</v>
      </c>
      <c r="N584" s="58">
        <v>22</v>
      </c>
    </row>
    <row r="585" spans="1:14" x14ac:dyDescent="0.35">
      <c r="A585" s="39" t="s">
        <v>656</v>
      </c>
      <c r="B585" s="54" t="s">
        <v>655</v>
      </c>
      <c r="C585" s="43" t="s">
        <v>657</v>
      </c>
      <c r="D585" s="52" t="s">
        <v>8</v>
      </c>
      <c r="E585" s="52" t="s">
        <v>12</v>
      </c>
      <c r="F585" s="52" t="str">
        <f t="shared" si="59"/>
        <v>ПП</v>
      </c>
      <c r="G585" s="45">
        <v>144</v>
      </c>
      <c r="H585" s="45" t="s">
        <v>1674</v>
      </c>
      <c r="I585" s="52" t="str">
        <f t="shared" si="62"/>
        <v>3</v>
      </c>
      <c r="J585" s="53" t="str">
        <f t="shared" si="60"/>
        <v>Профессиональное обучение</v>
      </c>
      <c r="K585" s="53" t="str">
        <f>CONCATENATE(C585," (",G585," ч.)",)&amp;IF(D585="ПО"," "&amp;CHOOSE(MATCH(E585,{"ПП","ПО","ПК","ППЗ"},0),"-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служащих")&amp;IF(AND(D585="ПО",H585&lt;&gt;"")," ("&amp;H585&amp;")",""),IF(D585="ДПО"," "&amp;IF(E585="ПК","- повышение квалификации",IF(E585="ПП","- профессиональная переподготовка","")),IF(D585="курсы"," - программа обучения","")))</f>
        <v>Сигналист ЖД (144 ч.) - профессиональная переподготовка рабочих и служащих (3 разряд)</v>
      </c>
      <c r="L585" s="48" t="str">
        <f t="shared" si="61"/>
        <v>Профессиональная переподготовка рабочих и служащих</v>
      </c>
      <c r="M585" s="57" t="s">
        <v>1715</v>
      </c>
      <c r="N585" s="58">
        <v>22</v>
      </c>
    </row>
    <row r="586" spans="1:14" x14ac:dyDescent="0.35">
      <c r="A586" s="39" t="s">
        <v>659</v>
      </c>
      <c r="B586" s="54" t="s">
        <v>658</v>
      </c>
      <c r="C586" s="43" t="s">
        <v>657</v>
      </c>
      <c r="D586" s="52" t="s">
        <v>8</v>
      </c>
      <c r="E586" s="52" t="s">
        <v>8</v>
      </c>
      <c r="F586" s="52" t="str">
        <f t="shared" si="59"/>
        <v>ПО</v>
      </c>
      <c r="G586" s="45">
        <v>160</v>
      </c>
      <c r="H586" s="45" t="s">
        <v>1674</v>
      </c>
      <c r="I586" s="52" t="str">
        <f t="shared" si="62"/>
        <v>3</v>
      </c>
      <c r="J586" s="53" t="str">
        <f t="shared" si="60"/>
        <v>Профессиональное обучение</v>
      </c>
      <c r="K586" s="53" t="str">
        <f>CONCATENATE(C586," (",G586," ч.)",)&amp;IF(D586="ПО"," "&amp;CHOOSE(MATCH(E586,{"ПП","ПО","ПК","ППЗ"},0),"-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служащих")&amp;IF(AND(D586="ПО",H586&lt;&gt;"")," ("&amp;H586&amp;")",""),IF(D586="ДПО"," "&amp;IF(E586="ПК","- повышение квалификации",IF(E586="ПП","- профессиональная переподготовка","")),IF(D586="курсы"," - программа обучения","")))</f>
        <v>Сигналист ЖД (160 ч.) - профессиональная подготовка рабочих и служащих (3 разряд)</v>
      </c>
      <c r="L586" s="48" t="str">
        <f t="shared" si="61"/>
        <v>Профессиональная подготовка рабочих и служащих</v>
      </c>
      <c r="M586" s="57" t="s">
        <v>1715</v>
      </c>
      <c r="N586" s="58">
        <v>22</v>
      </c>
    </row>
    <row r="587" spans="1:14" x14ac:dyDescent="0.35">
      <c r="A587" s="39" t="s">
        <v>661</v>
      </c>
      <c r="B587" s="54" t="s">
        <v>660</v>
      </c>
      <c r="C587" s="43" t="s">
        <v>657</v>
      </c>
      <c r="D587" s="52" t="s">
        <v>8</v>
      </c>
      <c r="E587" s="52" t="s">
        <v>9</v>
      </c>
      <c r="F587" s="52" t="str">
        <f t="shared" si="59"/>
        <v>ПК</v>
      </c>
      <c r="G587" s="45">
        <v>72</v>
      </c>
      <c r="H587" s="45" t="s">
        <v>1674</v>
      </c>
      <c r="I587" s="52" t="str">
        <f t="shared" si="62"/>
        <v>3</v>
      </c>
      <c r="J587" s="53" t="str">
        <f t="shared" si="60"/>
        <v>Профессиональное обучение</v>
      </c>
      <c r="K587" s="53" t="str">
        <f>CONCATENATE(C587," (",G587," ч.)",)&amp;IF(D587="ПО"," "&amp;CHOOSE(MATCH(E587,{"ПП","ПО","ПК","ППЗ"},0),"-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служащих")&amp;IF(AND(D587="ПО",H587&lt;&gt;"")," ("&amp;H587&amp;")",""),IF(D587="ДПО"," "&amp;IF(E587="ПК","- повышение квалификации",IF(E587="ПП","- профессиональная переподготовка","")),IF(D587="курсы"," - программа обучения","")))</f>
        <v>Сигналист ЖД (72 ч.) - повышение квалификации рабочих и служащих (3 разряд)</v>
      </c>
      <c r="L587" s="48" t="str">
        <f t="shared" si="61"/>
        <v>Повышение квалификации рабочих и служащих</v>
      </c>
      <c r="M587" s="57" t="s">
        <v>1715</v>
      </c>
      <c r="N587" s="58">
        <v>22</v>
      </c>
    </row>
    <row r="588" spans="1:14" x14ac:dyDescent="0.35">
      <c r="A588" s="39" t="s">
        <v>663</v>
      </c>
      <c r="B588" s="54" t="s">
        <v>662</v>
      </c>
      <c r="C588" s="43" t="s">
        <v>657</v>
      </c>
      <c r="D588" s="52" t="s">
        <v>8</v>
      </c>
      <c r="E588" s="52" t="s">
        <v>15</v>
      </c>
      <c r="F588" s="52" t="str">
        <f t="shared" si="59"/>
        <v>ППЗ</v>
      </c>
      <c r="G588" s="45">
        <v>8</v>
      </c>
      <c r="H588" s="45"/>
      <c r="I588" s="52" t="str">
        <f t="shared" si="62"/>
        <v/>
      </c>
      <c r="J588" s="53" t="str">
        <f t="shared" si="60"/>
        <v>Профессиональное обучение</v>
      </c>
      <c r="K588" s="53" t="str">
        <f>CONCATENATE(C588," (",G588," ч.)",)&amp;IF(D588="ПО"," "&amp;CHOOSE(MATCH(E588,{"ПП","ПО","ПК","ППЗ"},0),"-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служащих")&amp;IF(AND(D588="ПО",H588&lt;&gt;"")," ("&amp;H588&amp;")",""),IF(D588="ДПО"," "&amp;IF(E588="ПК","- повышение квалификации",IF(E588="ПП","- профессиональная переподготовка","")),IF(D588="курсы"," - программа обучения","")))</f>
        <v>Сигналист ЖД (8 ч.) - периодическая проверка знаний рабочих и служащих</v>
      </c>
      <c r="L588" s="48" t="str">
        <f t="shared" si="61"/>
        <v>Периодическая проверка знаний рабочих и служащих</v>
      </c>
      <c r="M588" s="57" t="s">
        <v>1715</v>
      </c>
      <c r="N588" s="58">
        <v>22</v>
      </c>
    </row>
    <row r="589" spans="1:14" x14ac:dyDescent="0.35">
      <c r="A589" s="39" t="s">
        <v>665</v>
      </c>
      <c r="B589" s="54" t="s">
        <v>664</v>
      </c>
      <c r="C589" s="43" t="s">
        <v>666</v>
      </c>
      <c r="D589" s="52" t="s">
        <v>8</v>
      </c>
      <c r="E589" s="52" t="s">
        <v>12</v>
      </c>
      <c r="F589" s="52" t="str">
        <f t="shared" si="59"/>
        <v>ПП</v>
      </c>
      <c r="G589" s="45">
        <v>144</v>
      </c>
      <c r="H589" s="45" t="s">
        <v>1678</v>
      </c>
      <c r="I589" s="52" t="str">
        <f t="shared" si="62"/>
        <v>2-3</v>
      </c>
      <c r="J589" s="53" t="str">
        <f t="shared" si="60"/>
        <v>Профессиональное обучение</v>
      </c>
      <c r="K589" s="53" t="str">
        <f>CONCATENATE(C589," (",G589," ч.)",)&amp;IF(D589="ПО"," "&amp;CHOOSE(MATCH(E589,{"ПП","ПО","ПК","ППЗ"},0),"-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служащих")&amp;IF(AND(D589="ПО",H589&lt;&gt;"")," ("&amp;H589&amp;")",""),IF(D589="ДПО"," "&amp;IF(E589="ПК","- повышение квалификации",IF(E589="ПП","- профессиональная переподготовка","")),IF(D589="курсы"," - программа обучения","")))</f>
        <v>Слесарь аварийно-восстановительных работ (144 ч.) - профессиональная переподготовка рабочих и служащих (2-3 разряд)</v>
      </c>
      <c r="L589" s="48" t="str">
        <f t="shared" si="61"/>
        <v>Профессиональная переподготовка рабочих и служащих</v>
      </c>
      <c r="M589" s="57" t="s">
        <v>1715</v>
      </c>
      <c r="N589" s="58">
        <v>22</v>
      </c>
    </row>
    <row r="590" spans="1:14" x14ac:dyDescent="0.35">
      <c r="A590" s="39" t="s">
        <v>668</v>
      </c>
      <c r="B590" s="54" t="s">
        <v>667</v>
      </c>
      <c r="C590" s="43" t="s">
        <v>666</v>
      </c>
      <c r="D590" s="52" t="s">
        <v>8</v>
      </c>
      <c r="E590" s="52" t="s">
        <v>9</v>
      </c>
      <c r="F590" s="52" t="str">
        <f t="shared" si="59"/>
        <v>ПК</v>
      </c>
      <c r="G590" s="45">
        <v>72</v>
      </c>
      <c r="H590" s="45" t="s">
        <v>1689</v>
      </c>
      <c r="I590" s="52" t="str">
        <f t="shared" si="62"/>
        <v>4-7</v>
      </c>
      <c r="J590" s="53" t="str">
        <f t="shared" si="60"/>
        <v>Профессиональное обучение</v>
      </c>
      <c r="K590" s="53" t="str">
        <f>CONCATENATE(C590," (",G590," ч.)",)&amp;IF(D590="ПО"," "&amp;CHOOSE(MATCH(E590,{"ПП","ПО","ПК","ППЗ"},0),"-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служащих")&amp;IF(AND(D590="ПО",H590&lt;&gt;"")," ("&amp;H590&amp;")",""),IF(D590="ДПО"," "&amp;IF(E590="ПК","- повышение квалификации",IF(E590="ПП","- профессиональная переподготовка","")),IF(D590="курсы"," - программа обучения","")))</f>
        <v>Слесарь аварийно-восстановительных работ (72 ч.) - повышение квалификации рабочих и служащих (4-7 разряд)</v>
      </c>
      <c r="L590" s="48" t="str">
        <f t="shared" si="61"/>
        <v>Повышение квалификации рабочих и служащих</v>
      </c>
      <c r="M590" s="57" t="s">
        <v>1715</v>
      </c>
      <c r="N590" s="58">
        <v>22</v>
      </c>
    </row>
    <row r="591" spans="1:14" x14ac:dyDescent="0.35">
      <c r="A591" s="39" t="s">
        <v>670</v>
      </c>
      <c r="B591" s="54" t="s">
        <v>669</v>
      </c>
      <c r="C591" s="43" t="s">
        <v>666</v>
      </c>
      <c r="D591" s="52" t="s">
        <v>8</v>
      </c>
      <c r="E591" s="52" t="s">
        <v>15</v>
      </c>
      <c r="F591" s="52" t="str">
        <f t="shared" si="59"/>
        <v>ППЗ</v>
      </c>
      <c r="G591" s="45">
        <v>8</v>
      </c>
      <c r="H591" s="45"/>
      <c r="I591" s="52" t="str">
        <f t="shared" si="62"/>
        <v/>
      </c>
      <c r="J591" s="53" t="str">
        <f t="shared" si="60"/>
        <v>Профессиональное обучение</v>
      </c>
      <c r="K591" s="53" t="str">
        <f>CONCATENATE(C591," (",G591," ч.)",)&amp;IF(D591="ПО"," "&amp;CHOOSE(MATCH(E591,{"ПП","ПО","ПК","ППЗ"},0),"-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служащих")&amp;IF(AND(D591="ПО",H591&lt;&gt;"")," ("&amp;H591&amp;")",""),IF(D591="ДПО"," "&amp;IF(E591="ПК","- повышение квалификации",IF(E591="ПП","- профессиональная переподготовка","")),IF(D591="курсы"," - программа обучения","")))</f>
        <v>Слесарь аварийно-восстановительных работ (8 ч.) - периодическая проверка знаний рабочих и служащих</v>
      </c>
      <c r="L591" s="48" t="str">
        <f t="shared" si="61"/>
        <v>Периодическая проверка знаний рабочих и служащих</v>
      </c>
      <c r="M591" s="57" t="s">
        <v>1715</v>
      </c>
      <c r="N591" s="58">
        <v>22</v>
      </c>
    </row>
    <row r="592" spans="1:14" x14ac:dyDescent="0.35">
      <c r="A592" s="39" t="s">
        <v>989</v>
      </c>
      <c r="B592" s="54" t="s">
        <v>988</v>
      </c>
      <c r="C592" s="43" t="s">
        <v>990</v>
      </c>
      <c r="D592" s="52" t="s">
        <v>8</v>
      </c>
      <c r="E592" s="52" t="s">
        <v>12</v>
      </c>
      <c r="F592" s="52" t="str">
        <f t="shared" si="59"/>
        <v>ПП</v>
      </c>
      <c r="G592" s="45">
        <v>144</v>
      </c>
      <c r="H592" s="45" t="s">
        <v>1678</v>
      </c>
      <c r="I592" s="52" t="str">
        <f t="shared" si="62"/>
        <v>2-3</v>
      </c>
      <c r="J592" s="53" t="str">
        <f t="shared" si="60"/>
        <v>Профессиональное обучение</v>
      </c>
      <c r="K592" s="53" t="str">
        <f>CONCATENATE(C592," (",G592," ч.)",)&amp;IF(D592="ПО"," "&amp;CHOOSE(MATCH(E592,{"ПП","ПО","ПК","ППЗ"},0),"-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служащих")&amp;IF(AND(D592="ПО",H592&lt;&gt;"")," ("&amp;H592&amp;")",""),IF(D592="ДПО"," "&amp;IF(E592="ПК","- повышение квалификации",IF(E592="ПП","- профессиональная переподготовка","")),IF(D592="курсы"," - программа обучения","")))</f>
        <v>Слесарь по изготовлению деталей и узлов систем вентиляции, кондиционирования воздуха, пневмотранспорта и аспирации (144 ч.) - профессиональная переподготовка рабочих и служащих (2-3 разряд)</v>
      </c>
      <c r="L592" s="48" t="str">
        <f t="shared" si="61"/>
        <v>Профессиональная переподготовка рабочих и служащих</v>
      </c>
      <c r="M592" s="57" t="s">
        <v>1715</v>
      </c>
      <c r="N592" s="58">
        <v>22</v>
      </c>
    </row>
    <row r="593" spans="1:14" x14ac:dyDescent="0.35">
      <c r="A593" s="39" t="s">
        <v>992</v>
      </c>
      <c r="B593" s="54" t="s">
        <v>991</v>
      </c>
      <c r="C593" s="43" t="s">
        <v>990</v>
      </c>
      <c r="D593" s="52" t="s">
        <v>8</v>
      </c>
      <c r="E593" s="52" t="s">
        <v>9</v>
      </c>
      <c r="F593" s="52" t="str">
        <f t="shared" si="59"/>
        <v>ПК</v>
      </c>
      <c r="G593" s="45">
        <v>72</v>
      </c>
      <c r="H593" s="45" t="s">
        <v>1675</v>
      </c>
      <c r="I593" s="52" t="str">
        <f t="shared" si="62"/>
        <v>4-5</v>
      </c>
      <c r="J593" s="53" t="str">
        <f t="shared" si="60"/>
        <v>Профессиональное обучение</v>
      </c>
      <c r="K593" s="53" t="str">
        <f>CONCATENATE(C593," (",G593," ч.)",)&amp;IF(D593="ПО"," "&amp;CHOOSE(MATCH(E593,{"ПП","ПО","ПК","ППЗ"},0),"-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служащих")&amp;IF(AND(D593="ПО",H593&lt;&gt;"")," ("&amp;H593&amp;")",""),IF(D593="ДПО"," "&amp;IF(E593="ПК","- повышение квалификации",IF(E593="ПП","- профессиональная переподготовка","")),IF(D593="курсы"," - программа обучения","")))</f>
        <v>Слесарь по изготовлению деталей и узлов систем вентиляции, кондиционирования воздуха, пневмотранспорта и аспирации (72 ч.) - повышение квалификации рабочих и служащих (4-5 разряд)</v>
      </c>
      <c r="L593" s="48" t="str">
        <f t="shared" si="61"/>
        <v>Повышение квалификации рабочих и служащих</v>
      </c>
      <c r="M593" s="57" t="s">
        <v>1715</v>
      </c>
      <c r="N593" s="58">
        <v>22</v>
      </c>
    </row>
    <row r="594" spans="1:14" x14ac:dyDescent="0.35">
      <c r="A594" s="39" t="s">
        <v>984</v>
      </c>
      <c r="B594" s="54" t="s">
        <v>983</v>
      </c>
      <c r="C594" s="43" t="s">
        <v>985</v>
      </c>
      <c r="D594" s="52" t="s">
        <v>8</v>
      </c>
      <c r="E594" s="52" t="s">
        <v>12</v>
      </c>
      <c r="F594" s="52" t="str">
        <f t="shared" si="59"/>
        <v>ПП</v>
      </c>
      <c r="G594" s="45">
        <v>144</v>
      </c>
      <c r="H594" s="45" t="s">
        <v>1678</v>
      </c>
      <c r="I594" s="52" t="str">
        <f t="shared" si="62"/>
        <v>2-3</v>
      </c>
      <c r="J594" s="53" t="str">
        <f t="shared" si="60"/>
        <v>Профессиональное обучение</v>
      </c>
      <c r="K594" s="53" t="str">
        <f>CONCATENATE(C594," (",G594," ч.)",)&amp;IF(D594="ПО"," "&amp;CHOOSE(MATCH(E594,{"ПП","ПО","ПК","ППЗ"},0),"-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служащих")&amp;IF(AND(D594="ПО",H594&lt;&gt;"")," ("&amp;H594&amp;")",""),IF(D594="ДПО"," "&amp;IF(E594="ПК","- повышение квалификации",IF(E594="ПП","- профессиональная переподготовка","")),IF(D594="курсы"," - программа обучения","")))</f>
        <v>Слесарь по изготовлению узлов и деталей технологических трубопроводов (144 ч.) - профессиональная переподготовка рабочих и служащих (2-3 разряд)</v>
      </c>
      <c r="L594" s="48" t="str">
        <f t="shared" si="61"/>
        <v>Профессиональная переподготовка рабочих и служащих</v>
      </c>
      <c r="M594" s="57" t="s">
        <v>1715</v>
      </c>
      <c r="N594" s="58">
        <v>22</v>
      </c>
    </row>
    <row r="595" spans="1:14" x14ac:dyDescent="0.35">
      <c r="A595" s="39" t="s">
        <v>987</v>
      </c>
      <c r="B595" s="54" t="s">
        <v>986</v>
      </c>
      <c r="C595" s="43" t="s">
        <v>985</v>
      </c>
      <c r="D595" s="52" t="s">
        <v>8</v>
      </c>
      <c r="E595" s="52" t="s">
        <v>9</v>
      </c>
      <c r="F595" s="52" t="str">
        <f t="shared" si="59"/>
        <v>ПК</v>
      </c>
      <c r="G595" s="45">
        <v>72</v>
      </c>
      <c r="H595" s="45" t="s">
        <v>1675</v>
      </c>
      <c r="I595" s="52" t="str">
        <f t="shared" si="62"/>
        <v>4-5</v>
      </c>
      <c r="J595" s="53" t="str">
        <f t="shared" si="60"/>
        <v>Профессиональное обучение</v>
      </c>
      <c r="K595" s="53" t="str">
        <f>CONCATENATE(C595," (",G595," ч.)",)&amp;IF(D595="ПО"," "&amp;CHOOSE(MATCH(E595,{"ПП","ПО","ПК","ППЗ"},0),"-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служащих")&amp;IF(AND(D595="ПО",H595&lt;&gt;"")," ("&amp;H595&amp;")",""),IF(D595="ДПО"," "&amp;IF(E595="ПК","- повышение квалификации",IF(E595="ПП","- профессиональная переподготовка","")),IF(D595="курсы"," - программа обучения","")))</f>
        <v>Слесарь по изготовлению узлов и деталей технологических трубопроводов (72 ч.) - повышение квалификации рабочих и служащих (4-5 разряд)</v>
      </c>
      <c r="L595" s="48" t="str">
        <f t="shared" si="61"/>
        <v>Повышение квалификации рабочих и служащих</v>
      </c>
      <c r="M595" s="57" t="s">
        <v>1715</v>
      </c>
      <c r="N595" s="58">
        <v>22</v>
      </c>
    </row>
    <row r="596" spans="1:14" x14ac:dyDescent="0.35">
      <c r="A596" s="39" t="s">
        <v>672</v>
      </c>
      <c r="B596" s="54" t="s">
        <v>671</v>
      </c>
      <c r="C596" s="43" t="s">
        <v>673</v>
      </c>
      <c r="D596" s="52" t="s">
        <v>8</v>
      </c>
      <c r="E596" s="52" t="s">
        <v>12</v>
      </c>
      <c r="F596" s="52" t="str">
        <f t="shared" si="59"/>
        <v>ПП</v>
      </c>
      <c r="G596" s="45">
        <v>144</v>
      </c>
      <c r="H596" s="45" t="s">
        <v>1678</v>
      </c>
      <c r="I596" s="52" t="str">
        <f t="shared" si="62"/>
        <v>2-3</v>
      </c>
      <c r="J596" s="53" t="str">
        <f t="shared" si="60"/>
        <v>Профессиональное обучение</v>
      </c>
      <c r="K596" s="53" t="str">
        <f>CONCATENATE(C596," (",G596," ч.)",)&amp;IF(D596="ПО"," "&amp;CHOOSE(MATCH(E596,{"ПП","ПО","ПК","ППЗ"},0),"-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служащих")&amp;IF(AND(D596="ПО",H596&lt;&gt;"")," ("&amp;H596&amp;")",""),IF(D596="ДПО"," "&amp;IF(E596="ПК","- повышение квалификации",IF(E596="ПП","- профессиональная переподготовка","")),IF(D596="курсы"," - программа обучения","")))</f>
        <v>Слесарь по контрольно-измерительным приборам и автоматике (144 ч.) - профессиональная переподготовка рабочих и служащих (2-3 разряд)</v>
      </c>
      <c r="L596" s="48" t="str">
        <f t="shared" si="61"/>
        <v>Профессиональная переподготовка рабочих и служащих</v>
      </c>
      <c r="M596" s="57" t="s">
        <v>1715</v>
      </c>
      <c r="N596" s="58">
        <v>22</v>
      </c>
    </row>
    <row r="597" spans="1:14" x14ac:dyDescent="0.35">
      <c r="A597" s="39" t="s">
        <v>675</v>
      </c>
      <c r="B597" s="54" t="s">
        <v>674</v>
      </c>
      <c r="C597" s="43" t="s">
        <v>673</v>
      </c>
      <c r="D597" s="52" t="s">
        <v>8</v>
      </c>
      <c r="E597" s="52" t="s">
        <v>9</v>
      </c>
      <c r="F597" s="52" t="str">
        <f t="shared" si="59"/>
        <v>ПК</v>
      </c>
      <c r="G597" s="45">
        <v>72</v>
      </c>
      <c r="H597" s="45" t="s">
        <v>1684</v>
      </c>
      <c r="I597" s="52" t="str">
        <f t="shared" si="62"/>
        <v>4-6</v>
      </c>
      <c r="J597" s="53" t="str">
        <f t="shared" si="60"/>
        <v>Профессиональное обучение</v>
      </c>
      <c r="K597" s="53" t="str">
        <f>CONCATENATE(C597," (",G597," ч.)",)&amp;IF(D597="ПО"," "&amp;CHOOSE(MATCH(E597,{"ПП","ПО","ПК","ППЗ"},0),"-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служащих")&amp;IF(AND(D597="ПО",H597&lt;&gt;"")," ("&amp;H597&amp;")",""),IF(D597="ДПО"," "&amp;IF(E597="ПК","- повышение квалификации",IF(E597="ПП","- профессиональная переподготовка","")),IF(D597="курсы"," - программа обучения","")))</f>
        <v>Слесарь по контрольно-измерительным приборам и автоматике (72 ч.) - повышение квалификации рабочих и служащих (4-6 разряд)</v>
      </c>
      <c r="L597" s="48" t="str">
        <f t="shared" si="61"/>
        <v>Повышение квалификации рабочих и служащих</v>
      </c>
      <c r="M597" s="57" t="s">
        <v>1715</v>
      </c>
      <c r="N597" s="58">
        <v>22</v>
      </c>
    </row>
    <row r="598" spans="1:14" x14ac:dyDescent="0.35">
      <c r="A598" s="39" t="s">
        <v>677</v>
      </c>
      <c r="B598" s="54" t="s">
        <v>676</v>
      </c>
      <c r="C598" s="43" t="s">
        <v>673</v>
      </c>
      <c r="D598" s="52" t="s">
        <v>8</v>
      </c>
      <c r="E598" s="52" t="s">
        <v>15</v>
      </c>
      <c r="F598" s="52" t="str">
        <f t="shared" ref="F598:F661" si="64">E598</f>
        <v>ППЗ</v>
      </c>
      <c r="G598" s="45">
        <v>8</v>
      </c>
      <c r="H598" s="45"/>
      <c r="I598" s="52" t="str">
        <f t="shared" si="62"/>
        <v/>
      </c>
      <c r="J598" s="53" t="str">
        <f t="shared" ref="J598:J661" si="65">IF(D598="ПО","Профессиональное обучение",IF(D598="курсы","Программа обучения",IF(D598="ДПО",IF(E598="ПК","Повышение квалификации",IF(E598="ПП","Профессиональная переподготовка","")),"")))</f>
        <v>Профессиональное обучение</v>
      </c>
      <c r="K598" s="53" t="str">
        <f>CONCATENATE(C598," (",G598," ч.)",)&amp;IF(D598="ПО"," "&amp;CHOOSE(MATCH(E598,{"ПП","ПО","ПК","ППЗ"},0),"-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служащих")&amp;IF(AND(D598="ПО",H598&lt;&gt;"")," ("&amp;H598&amp;")",""),IF(D598="ДПО"," "&amp;IF(E598="ПК","- повышение квалификации",IF(E598="ПП","- профессиональная переподготовка","")),IF(D598="курсы"," - программа обучения","")))</f>
        <v>Слесарь по контрольно-измерительным приборам и автоматике (8 ч.) - периодическая проверка знаний рабочих и служащих</v>
      </c>
      <c r="L598" s="48" t="str">
        <f t="shared" ref="L598:L661" si="66">IF(D598="ПО",IF(E598="ПП","Профессиональная переподготовка рабочих и служащих",IF(E598="ПО","Профессиональная подготовка рабочих и служащих",IF(E598="ПК","Повышение квалификации рабочих и служащих",IF(E598="ППЗ","Периодическая проверка знаний рабочих и служащих","")))),IF(D598="курсы","Программа обучения",IF(D598="ДПО",IF(E598="ПК","Повышение квалификации",IF(E598="ПП","Профессиональная переподготовка","")),"")))</f>
        <v>Периодическая проверка знаний рабочих и служащих</v>
      </c>
      <c r="M598" s="57" t="s">
        <v>1715</v>
      </c>
      <c r="N598" s="58">
        <v>22</v>
      </c>
    </row>
    <row r="599" spans="1:14" x14ac:dyDescent="0.35">
      <c r="A599" s="39" t="s">
        <v>679</v>
      </c>
      <c r="B599" s="54" t="s">
        <v>678</v>
      </c>
      <c r="C599" s="43" t="s">
        <v>680</v>
      </c>
      <c r="D599" s="52" t="s">
        <v>8</v>
      </c>
      <c r="E599" s="52" t="s">
        <v>12</v>
      </c>
      <c r="F599" s="52" t="str">
        <f t="shared" si="64"/>
        <v>ПП</v>
      </c>
      <c r="G599" s="45">
        <v>144</v>
      </c>
      <c r="H599" s="45" t="s">
        <v>1688</v>
      </c>
      <c r="I599" s="52" t="str">
        <f t="shared" si="62"/>
        <v>4</v>
      </c>
      <c r="J599" s="53" t="str">
        <f t="shared" si="65"/>
        <v>Профессиональное обучение</v>
      </c>
      <c r="K599" s="53" t="str">
        <f>CONCATENATE(C599," (",G599," ч.)",)&amp;IF(D599="ПО"," "&amp;CHOOSE(MATCH(E599,{"ПП","ПО","ПК","ППЗ"},0),"-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служащих")&amp;IF(AND(D599="ПО",H599&lt;&gt;"")," ("&amp;H599&amp;")",""),IF(D599="ДПО"," "&amp;IF(E599="ПК","- повышение квалификации",IF(E599="ПП","- профессиональная переподготовка","")),IF(D599="курсы"," - программа обучения","")))</f>
        <v>Слесарь по обслуживанию и ремонту механического оборудования подъемных сооружений  (144 ч.) - профессиональная переподготовка рабочих и служащих (4 разряд)</v>
      </c>
      <c r="L599" s="48" t="str">
        <f t="shared" si="66"/>
        <v>Профессиональная переподготовка рабочих и служащих</v>
      </c>
      <c r="M599" s="57" t="s">
        <v>1715</v>
      </c>
      <c r="N599" s="58">
        <v>22</v>
      </c>
    </row>
    <row r="600" spans="1:14" x14ac:dyDescent="0.35">
      <c r="A600" s="39" t="s">
        <v>682</v>
      </c>
      <c r="B600" s="54" t="s">
        <v>681</v>
      </c>
      <c r="C600" s="43" t="s">
        <v>680</v>
      </c>
      <c r="D600" s="52" t="s">
        <v>8</v>
      </c>
      <c r="E600" s="52" t="s">
        <v>9</v>
      </c>
      <c r="F600" s="52" t="str">
        <f t="shared" si="64"/>
        <v>ПК</v>
      </c>
      <c r="G600" s="45">
        <v>72</v>
      </c>
      <c r="H600" s="45" t="s">
        <v>1671</v>
      </c>
      <c r="I600" s="52" t="str">
        <f t="shared" ref="I600:I663" si="67">SUBSTITUTE(SUBSTITUTE(H600," разряд",""),"разряд","")</f>
        <v>5-6</v>
      </c>
      <c r="J600" s="53" t="str">
        <f t="shared" si="65"/>
        <v>Профессиональное обучение</v>
      </c>
      <c r="K600" s="53" t="str">
        <f>CONCATENATE(C600," (",G600," ч.)",)&amp;IF(D600="ПО"," "&amp;CHOOSE(MATCH(E600,{"ПП","ПО","ПК","ППЗ"},0),"-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служащих")&amp;IF(AND(D600="ПО",H600&lt;&gt;"")," ("&amp;H600&amp;")",""),IF(D600="ДПО"," "&amp;IF(E600="ПК","- повышение квалификации",IF(E600="ПП","- профессиональная переподготовка","")),IF(D600="курсы"," - программа обучения","")))</f>
        <v>Слесарь по обслуживанию и ремонту механического оборудования подъемных сооружений  (72 ч.) - повышение квалификации рабочих и служащих (5-6 разряд)</v>
      </c>
      <c r="L600" s="48" t="str">
        <f t="shared" si="66"/>
        <v>Повышение квалификации рабочих и служащих</v>
      </c>
      <c r="M600" s="57" t="s">
        <v>1715</v>
      </c>
      <c r="N600" s="58">
        <v>22</v>
      </c>
    </row>
    <row r="601" spans="1:14" x14ac:dyDescent="0.35">
      <c r="A601" s="39" t="s">
        <v>684</v>
      </c>
      <c r="B601" s="54" t="s">
        <v>683</v>
      </c>
      <c r="C601" s="43" t="s">
        <v>680</v>
      </c>
      <c r="D601" s="52" t="s">
        <v>8</v>
      </c>
      <c r="E601" s="52" t="s">
        <v>15</v>
      </c>
      <c r="F601" s="52" t="str">
        <f t="shared" si="64"/>
        <v>ППЗ</v>
      </c>
      <c r="G601" s="45">
        <v>8</v>
      </c>
      <c r="H601" s="45"/>
      <c r="I601" s="52" t="str">
        <f t="shared" si="67"/>
        <v/>
      </c>
      <c r="J601" s="53" t="str">
        <f t="shared" si="65"/>
        <v>Профессиональное обучение</v>
      </c>
      <c r="K601" s="53" t="str">
        <f>CONCATENATE(C601," (",G601," ч.)",)&amp;IF(D601="ПО"," "&amp;CHOOSE(MATCH(E601,{"ПП","ПО","ПК","ППЗ"},0),"-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служащих")&amp;IF(AND(D601="ПО",H601&lt;&gt;"")," ("&amp;H601&amp;")",""),IF(D601="ДПО"," "&amp;IF(E601="ПК","- повышение квалификации",IF(E601="ПП","- профессиональная переподготовка","")),IF(D601="курсы"," - программа обучения","")))</f>
        <v>Слесарь по обслуживанию и ремонту механического оборудования подъемных сооружений  (8 ч.) - периодическая проверка знаний рабочих и служащих</v>
      </c>
      <c r="L601" s="48" t="str">
        <f t="shared" si="66"/>
        <v>Периодическая проверка знаний рабочих и служащих</v>
      </c>
      <c r="M601" s="57" t="s">
        <v>1715</v>
      </c>
      <c r="N601" s="58">
        <v>22</v>
      </c>
    </row>
    <row r="602" spans="1:14" x14ac:dyDescent="0.35">
      <c r="A602" s="39" t="s">
        <v>686</v>
      </c>
      <c r="B602" s="54" t="s">
        <v>685</v>
      </c>
      <c r="C602" s="43" t="s">
        <v>687</v>
      </c>
      <c r="D602" s="52" t="s">
        <v>8</v>
      </c>
      <c r="E602" s="52" t="s">
        <v>12</v>
      </c>
      <c r="F602" s="52" t="str">
        <f t="shared" si="64"/>
        <v>ПП</v>
      </c>
      <c r="G602" s="45" t="s">
        <v>106</v>
      </c>
      <c r="H602" s="45" t="s">
        <v>1688</v>
      </c>
      <c r="I602" s="52" t="str">
        <f t="shared" si="67"/>
        <v>4</v>
      </c>
      <c r="J602" s="53" t="str">
        <f t="shared" si="65"/>
        <v>Профессиональное обучение</v>
      </c>
      <c r="K602" s="53" t="str">
        <f>CONCATENATE(C602," (",G602," ч.)",)&amp;IF(D602="ПО"," "&amp;CHOOSE(MATCH(E602,{"ПП","ПО","ПК","ППЗ"},0),"-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служащих")&amp;IF(AND(D602="ПО",H602&lt;&gt;"")," ("&amp;H602&amp;")",""),IF(D602="ДПО"," "&amp;IF(E602="ПК","- повышение квалификации",IF(E602="ПП","- профессиональная переподготовка","")),IF(D602="курсы"," - программа обучения","")))</f>
        <v>Слесарь по обслуживанию тепловых сетей (144 ч.) - профессиональная переподготовка рабочих и служащих (4 разряд)</v>
      </c>
      <c r="L602" s="48" t="str">
        <f t="shared" si="66"/>
        <v>Профессиональная переподготовка рабочих и служащих</v>
      </c>
      <c r="M602" s="57" t="s">
        <v>1715</v>
      </c>
      <c r="N602" s="58">
        <v>22</v>
      </c>
    </row>
    <row r="603" spans="1:14" x14ac:dyDescent="0.35">
      <c r="A603" s="39" t="s">
        <v>689</v>
      </c>
      <c r="B603" s="54" t="s">
        <v>688</v>
      </c>
      <c r="C603" s="43" t="s">
        <v>687</v>
      </c>
      <c r="D603" s="52" t="s">
        <v>8</v>
      </c>
      <c r="E603" s="52" t="s">
        <v>9</v>
      </c>
      <c r="F603" s="52" t="str">
        <f t="shared" si="64"/>
        <v>ПК</v>
      </c>
      <c r="G603" s="45">
        <v>72</v>
      </c>
      <c r="H603" s="45" t="s">
        <v>1671</v>
      </c>
      <c r="I603" s="52" t="str">
        <f t="shared" si="67"/>
        <v>5-6</v>
      </c>
      <c r="J603" s="53" t="str">
        <f t="shared" si="65"/>
        <v>Профессиональное обучение</v>
      </c>
      <c r="K603" s="53" t="str">
        <f>CONCATENATE(C603," (",G603," ч.)",)&amp;IF(D603="ПО"," "&amp;CHOOSE(MATCH(E603,{"ПП","ПО","ПК","ППЗ"},0),"-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служащих")&amp;IF(AND(D603="ПО",H603&lt;&gt;"")," ("&amp;H603&amp;")",""),IF(D603="ДПО"," "&amp;IF(E603="ПК","- повышение квалификации",IF(E603="ПП","- профессиональная переподготовка","")),IF(D603="курсы"," - программа обучения","")))</f>
        <v>Слесарь по обслуживанию тепловых сетей (72 ч.) - повышение квалификации рабочих и служащих (5-6 разряд)</v>
      </c>
      <c r="L603" s="48" t="str">
        <f t="shared" si="66"/>
        <v>Повышение квалификации рабочих и служащих</v>
      </c>
      <c r="M603" s="57" t="s">
        <v>1715</v>
      </c>
      <c r="N603" s="58">
        <v>22</v>
      </c>
    </row>
    <row r="604" spans="1:14" x14ac:dyDescent="0.35">
      <c r="A604" s="39" t="s">
        <v>691</v>
      </c>
      <c r="B604" s="54" t="s">
        <v>690</v>
      </c>
      <c r="C604" s="43" t="s">
        <v>687</v>
      </c>
      <c r="D604" s="52" t="s">
        <v>8</v>
      </c>
      <c r="E604" s="52" t="s">
        <v>15</v>
      </c>
      <c r="F604" s="52" t="str">
        <f t="shared" si="64"/>
        <v>ППЗ</v>
      </c>
      <c r="G604" s="45">
        <v>8</v>
      </c>
      <c r="H604" s="45"/>
      <c r="I604" s="52" t="str">
        <f t="shared" si="67"/>
        <v/>
      </c>
      <c r="J604" s="53" t="str">
        <f t="shared" si="65"/>
        <v>Профессиональное обучение</v>
      </c>
      <c r="K604" s="53" t="str">
        <f>CONCATENATE(C604," (",G604," ч.)",)&amp;IF(D604="ПО"," "&amp;CHOOSE(MATCH(E604,{"ПП","ПО","ПК","ППЗ"},0),"-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служащих")&amp;IF(AND(D604="ПО",H604&lt;&gt;"")," ("&amp;H604&amp;")",""),IF(D604="ДПО"," "&amp;IF(E604="ПК","- повышение квалификации",IF(E604="ПП","- профессиональная переподготовка","")),IF(D604="курсы"," - программа обучения","")))</f>
        <v>Слесарь по обслуживанию тепловых сетей (8 ч.) - периодическая проверка знаний рабочих и служащих</v>
      </c>
      <c r="L604" s="48" t="str">
        <f t="shared" si="66"/>
        <v>Периодическая проверка знаний рабочих и служащих</v>
      </c>
      <c r="M604" s="57" t="s">
        <v>1715</v>
      </c>
      <c r="N604" s="58">
        <v>22</v>
      </c>
    </row>
    <row r="605" spans="1:14" x14ac:dyDescent="0.35">
      <c r="A605" s="39" t="s">
        <v>696</v>
      </c>
      <c r="B605" s="54" t="s">
        <v>695</v>
      </c>
      <c r="C605" s="43" t="s">
        <v>694</v>
      </c>
      <c r="D605" s="52" t="s">
        <v>8</v>
      </c>
      <c r="E605" s="52" t="s">
        <v>12</v>
      </c>
      <c r="F605" s="52" t="str">
        <f t="shared" si="64"/>
        <v>ПП</v>
      </c>
      <c r="G605" s="45">
        <v>144</v>
      </c>
      <c r="H605" s="45" t="s">
        <v>1685</v>
      </c>
      <c r="I605" s="52" t="str">
        <f t="shared" si="67"/>
        <v>1-2</v>
      </c>
      <c r="J605" s="53" t="str">
        <f t="shared" si="65"/>
        <v>Профессиональное обучение</v>
      </c>
      <c r="K605" s="53" t="str">
        <f>CONCATENATE(C605," (",G605," ч.)",)&amp;IF(D605="ПО"," "&amp;CHOOSE(MATCH(E605,{"ПП","ПО","ПК","ППЗ"},0),"-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служащих")&amp;IF(AND(D605="ПО",H605&lt;&gt;"")," ("&amp;H605&amp;")",""),IF(D605="ДПО"," "&amp;IF(E605="ПК","- повышение квалификации",IF(E605="ПП","- профессиональная переподготовка","")),IF(D605="курсы"," - программа обучения","")))</f>
        <v>Слесарь по ремонту автомобилей (144 ч.) - профессиональная переподготовка рабочих и служащих (1-2 разряд)</v>
      </c>
      <c r="L605" s="48" t="str">
        <f t="shared" si="66"/>
        <v>Профессиональная переподготовка рабочих и служащих</v>
      </c>
      <c r="M605" s="57" t="s">
        <v>1715</v>
      </c>
      <c r="N605" s="58">
        <v>22</v>
      </c>
    </row>
    <row r="606" spans="1:14" x14ac:dyDescent="0.35">
      <c r="A606" s="39" t="s">
        <v>693</v>
      </c>
      <c r="B606" s="54" t="s">
        <v>692</v>
      </c>
      <c r="C606" s="43" t="s">
        <v>694</v>
      </c>
      <c r="D606" s="52" t="s">
        <v>8</v>
      </c>
      <c r="E606" s="52" t="s">
        <v>9</v>
      </c>
      <c r="F606" s="52" t="str">
        <f t="shared" si="64"/>
        <v>ПК</v>
      </c>
      <c r="G606" s="45">
        <v>72</v>
      </c>
      <c r="H606" s="45" t="s">
        <v>1694</v>
      </c>
      <c r="I606" s="52" t="str">
        <f t="shared" si="67"/>
        <v>2-7</v>
      </c>
      <c r="J606" s="53" t="str">
        <f t="shared" si="65"/>
        <v>Профессиональное обучение</v>
      </c>
      <c r="K606" s="53" t="str">
        <f>CONCATENATE(C606," (",G606," ч.)",)&amp;IF(D606="ПО"," "&amp;CHOOSE(MATCH(E606,{"ПП","ПО","ПК","ППЗ"},0),"-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служащих")&amp;IF(AND(D606="ПО",H606&lt;&gt;"")," ("&amp;H606&amp;")",""),IF(D606="ДПО"," "&amp;IF(E606="ПК","- повышение квалификации",IF(E606="ПП","- профессиональная переподготовка","")),IF(D606="курсы"," - программа обучения","")))</f>
        <v>Слесарь по ремонту автомобилей (72 ч.) - повышение квалификации рабочих и служащих (2-7 разряд)</v>
      </c>
      <c r="L606" s="48" t="str">
        <f t="shared" si="66"/>
        <v>Повышение квалификации рабочих и служащих</v>
      </c>
      <c r="M606" s="57" t="s">
        <v>1715</v>
      </c>
      <c r="N606" s="58">
        <v>22</v>
      </c>
    </row>
    <row r="607" spans="1:14" x14ac:dyDescent="0.35">
      <c r="A607" s="39" t="s">
        <v>698</v>
      </c>
      <c r="B607" s="54" t="s">
        <v>697</v>
      </c>
      <c r="C607" s="43" t="s">
        <v>694</v>
      </c>
      <c r="D607" s="52" t="s">
        <v>8</v>
      </c>
      <c r="E607" s="52" t="s">
        <v>15</v>
      </c>
      <c r="F607" s="52" t="str">
        <f t="shared" si="64"/>
        <v>ППЗ</v>
      </c>
      <c r="G607" s="45">
        <v>8</v>
      </c>
      <c r="H607" s="45"/>
      <c r="I607" s="52" t="str">
        <f t="shared" si="67"/>
        <v/>
      </c>
      <c r="J607" s="53" t="str">
        <f t="shared" si="65"/>
        <v>Профессиональное обучение</v>
      </c>
      <c r="K607" s="53" t="str">
        <f>CONCATENATE(C607," (",G607," ч.)",)&amp;IF(D607="ПО"," "&amp;CHOOSE(MATCH(E607,{"ПП","ПО","ПК","ППЗ"},0),"-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служащих")&amp;IF(AND(D607="ПО",H607&lt;&gt;"")," ("&amp;H607&amp;")",""),IF(D607="ДПО"," "&amp;IF(E607="ПК","- повышение квалификации",IF(E607="ПП","- профессиональная переподготовка","")),IF(D607="курсы"," - программа обучения","")))</f>
        <v>Слесарь по ремонту автомобилей (8 ч.) - периодическая проверка знаний рабочих и служащих</v>
      </c>
      <c r="L607" s="48" t="str">
        <f t="shared" si="66"/>
        <v>Периодическая проверка знаний рабочих и служащих</v>
      </c>
      <c r="M607" s="57" t="s">
        <v>1715</v>
      </c>
      <c r="N607" s="58">
        <v>22</v>
      </c>
    </row>
    <row r="608" spans="1:14" x14ac:dyDescent="0.35">
      <c r="A608" s="39" t="s">
        <v>703</v>
      </c>
      <c r="B608" s="54" t="s">
        <v>702</v>
      </c>
      <c r="C608" s="43" t="s">
        <v>701</v>
      </c>
      <c r="D608" s="52" t="s">
        <v>8</v>
      </c>
      <c r="E608" s="52" t="s">
        <v>9</v>
      </c>
      <c r="F608" s="52" t="str">
        <f t="shared" si="64"/>
        <v>ПК</v>
      </c>
      <c r="G608" s="45">
        <v>120</v>
      </c>
      <c r="H608" s="45" t="s">
        <v>1675</v>
      </c>
      <c r="I608" s="52" t="str">
        <f t="shared" si="67"/>
        <v>4-5</v>
      </c>
      <c r="J608" s="53" t="str">
        <f t="shared" si="65"/>
        <v>Профессиональное обучение</v>
      </c>
      <c r="K608" s="53" t="str">
        <f>CONCATENATE(C608," (",G608," ч.)",)&amp;IF(D608="ПО"," "&amp;CHOOSE(MATCH(E608,{"ПП","ПО","ПК","ППЗ"},0),"-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служащих")&amp;IF(AND(D608="ПО",H608&lt;&gt;"")," ("&amp;H608&amp;")",""),IF(D608="ДПО"," "&amp;IF(E608="ПК","- повышение квалификации",IF(E608="ПП","- профессиональная переподготовка","")),IF(D608="курсы"," - программа обучения","")))</f>
        <v>Слесарь по ремонту и обслуживанию систем вентиляции и кондиционирования (120 ч.) - повышение квалификации рабочих и служащих (4-5 разряд)</v>
      </c>
      <c r="L608" s="48" t="str">
        <f t="shared" si="66"/>
        <v>Повышение квалификации рабочих и служащих</v>
      </c>
      <c r="M608" s="57" t="s">
        <v>1715</v>
      </c>
      <c r="N608" s="58">
        <v>22</v>
      </c>
    </row>
    <row r="609" spans="1:14" x14ac:dyDescent="0.35">
      <c r="A609" s="39" t="s">
        <v>700</v>
      </c>
      <c r="B609" s="54" t="s">
        <v>699</v>
      </c>
      <c r="C609" s="43" t="s">
        <v>701</v>
      </c>
      <c r="D609" s="52" t="s">
        <v>8</v>
      </c>
      <c r="E609" s="52" t="s">
        <v>12</v>
      </c>
      <c r="F609" s="52" t="str">
        <f t="shared" si="64"/>
        <v>ПП</v>
      </c>
      <c r="G609" s="45">
        <v>160</v>
      </c>
      <c r="H609" s="45" t="s">
        <v>1674</v>
      </c>
      <c r="I609" s="52" t="str">
        <f t="shared" si="67"/>
        <v>3</v>
      </c>
      <c r="J609" s="53" t="str">
        <f t="shared" si="65"/>
        <v>Профессиональное обучение</v>
      </c>
      <c r="K609" s="53" t="str">
        <f>CONCATENATE(C609," (",G609," ч.)",)&amp;IF(D609="ПО"," "&amp;CHOOSE(MATCH(E609,{"ПП","ПО","ПК","ППЗ"},0),"-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служащих")&amp;IF(AND(D609="ПО",H609&lt;&gt;"")," ("&amp;H609&amp;")",""),IF(D609="ДПО"," "&amp;IF(E609="ПК","- повышение квалификации",IF(E609="ПП","- профессиональная переподготовка","")),IF(D609="курсы"," - программа обучения","")))</f>
        <v>Слесарь по ремонту и обслуживанию систем вентиляции и кондиционирования (160 ч.) - профессиональная переподготовка рабочих и служащих (3 разряд)</v>
      </c>
      <c r="L609" s="48" t="str">
        <f t="shared" si="66"/>
        <v>Профессиональная переподготовка рабочих и служащих</v>
      </c>
      <c r="M609" s="57" t="s">
        <v>1715</v>
      </c>
      <c r="N609" s="58">
        <v>22</v>
      </c>
    </row>
    <row r="610" spans="1:14" x14ac:dyDescent="0.35">
      <c r="A610" s="39" t="s">
        <v>705</v>
      </c>
      <c r="B610" s="54" t="s">
        <v>704</v>
      </c>
      <c r="C610" s="43" t="s">
        <v>701</v>
      </c>
      <c r="D610" s="52" t="s">
        <v>8</v>
      </c>
      <c r="E610" s="52" t="s">
        <v>15</v>
      </c>
      <c r="F610" s="52" t="str">
        <f t="shared" si="64"/>
        <v>ППЗ</v>
      </c>
      <c r="G610" s="45">
        <v>8</v>
      </c>
      <c r="H610" s="45"/>
      <c r="I610" s="52" t="str">
        <f t="shared" si="67"/>
        <v/>
      </c>
      <c r="J610" s="53" t="str">
        <f t="shared" si="65"/>
        <v>Профессиональное обучение</v>
      </c>
      <c r="K610" s="53" t="str">
        <f>CONCATENATE(C610," (",G610," ч.)",)&amp;IF(D610="ПО"," "&amp;CHOOSE(MATCH(E610,{"ПП","ПО","ПК","ППЗ"},0),"-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служащих")&amp;IF(AND(D610="ПО",H610&lt;&gt;"")," ("&amp;H610&amp;")",""),IF(D610="ДПО"," "&amp;IF(E610="ПК","- повышение квалификации",IF(E610="ПП","- профессиональная переподготовка","")),IF(D610="курсы"," - программа обучения","")))</f>
        <v>Слесарь по ремонту и обслуживанию систем вентиляции и кондиционирования (8 ч.) - периодическая проверка знаний рабочих и служащих</v>
      </c>
      <c r="L610" s="48" t="str">
        <f t="shared" si="66"/>
        <v>Периодическая проверка знаний рабочих и служащих</v>
      </c>
      <c r="M610" s="57" t="s">
        <v>1715</v>
      </c>
      <c r="N610" s="58">
        <v>22</v>
      </c>
    </row>
    <row r="611" spans="1:14" x14ac:dyDescent="0.35">
      <c r="A611" s="39" t="s">
        <v>707</v>
      </c>
      <c r="B611" s="54" t="s">
        <v>706</v>
      </c>
      <c r="C611" s="43" t="s">
        <v>708</v>
      </c>
      <c r="D611" s="52" t="s">
        <v>8</v>
      </c>
      <c r="E611" s="52" t="s">
        <v>12</v>
      </c>
      <c r="F611" s="52" t="str">
        <f t="shared" si="64"/>
        <v>ПП</v>
      </c>
      <c r="G611" s="45">
        <v>160</v>
      </c>
      <c r="H611" s="45"/>
      <c r="I611" s="52" t="str">
        <f t="shared" si="67"/>
        <v/>
      </c>
      <c r="J611" s="53" t="str">
        <f t="shared" si="65"/>
        <v>Профессиональное обучение</v>
      </c>
      <c r="K611" s="53" t="str">
        <f>CONCATENATE(C611," (",G611," ч.)",)&amp;IF(D611="ПО"," "&amp;CHOOSE(MATCH(E611,{"ПП","ПО","ПК","ППЗ"},0),"-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служащих")&amp;IF(AND(D611="ПО",H611&lt;&gt;"")," ("&amp;H611&amp;")",""),IF(D611="ДПО"," "&amp;IF(E611="ПК","- повышение квалификации",IF(E611="ПП","- профессиональная переподготовка","")),IF(D611="курсы"," - программа обучения","")))</f>
        <v>Слесарь по ремонту оборудования ДЭС (160 ч.) - профессиональная переподготовка рабочих и служащих</v>
      </c>
      <c r="L611" s="48" t="str">
        <f t="shared" si="66"/>
        <v>Профессиональная переподготовка рабочих и служащих</v>
      </c>
      <c r="M611" s="57" t="s">
        <v>1715</v>
      </c>
      <c r="N611" s="58">
        <v>22</v>
      </c>
    </row>
    <row r="612" spans="1:14" x14ac:dyDescent="0.35">
      <c r="A612" s="39" t="s">
        <v>710</v>
      </c>
      <c r="B612" s="54" t="s">
        <v>709</v>
      </c>
      <c r="C612" s="43" t="s">
        <v>708</v>
      </c>
      <c r="D612" s="52" t="s">
        <v>8</v>
      </c>
      <c r="E612" s="52" t="s">
        <v>15</v>
      </c>
      <c r="F612" s="52" t="str">
        <f t="shared" si="64"/>
        <v>ППЗ</v>
      </c>
      <c r="G612" s="45">
        <v>8</v>
      </c>
      <c r="H612" s="45"/>
      <c r="I612" s="52" t="str">
        <f t="shared" si="67"/>
        <v/>
      </c>
      <c r="J612" s="53" t="str">
        <f t="shared" si="65"/>
        <v>Профессиональное обучение</v>
      </c>
      <c r="K612" s="53" t="str">
        <f>CONCATENATE(C612," (",G612," ч.)",)&amp;IF(D612="ПО"," "&amp;CHOOSE(MATCH(E612,{"ПП","ПО","ПК","ППЗ"},0),"-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служащих")&amp;IF(AND(D612="ПО",H612&lt;&gt;"")," ("&amp;H612&amp;")",""),IF(D612="ДПО"," "&amp;IF(E612="ПК","- повышение квалификации",IF(E612="ПП","- профессиональная переподготовка","")),IF(D612="курсы"," - программа обучения","")))</f>
        <v>Слесарь по ремонту оборудования ДЭС (8 ч.) - периодическая проверка знаний рабочих и служащих</v>
      </c>
      <c r="L612" s="48" t="str">
        <f t="shared" si="66"/>
        <v>Периодическая проверка знаний рабочих и служащих</v>
      </c>
      <c r="M612" s="57" t="s">
        <v>1715</v>
      </c>
      <c r="N612" s="58">
        <v>22</v>
      </c>
    </row>
    <row r="613" spans="1:14" x14ac:dyDescent="0.35">
      <c r="A613" s="39" t="s">
        <v>47</v>
      </c>
      <c r="B613" s="54" t="s">
        <v>46</v>
      </c>
      <c r="C613" s="43" t="s">
        <v>708</v>
      </c>
      <c r="D613" s="52" t="s">
        <v>8</v>
      </c>
      <c r="E613" s="52" t="s">
        <v>9</v>
      </c>
      <c r="F613" s="52" t="str">
        <f t="shared" si="64"/>
        <v>ПК</v>
      </c>
      <c r="G613" s="45">
        <v>80</v>
      </c>
      <c r="H613" s="45" t="s">
        <v>1671</v>
      </c>
      <c r="I613" s="52" t="str">
        <f t="shared" si="67"/>
        <v>5-6</v>
      </c>
      <c r="J613" s="53" t="str">
        <f t="shared" si="65"/>
        <v>Профессиональное обучение</v>
      </c>
      <c r="K613" s="53" t="str">
        <f>CONCATENATE(C613," (",G613," ч.)",)&amp;IF(D613="ПО"," "&amp;CHOOSE(MATCH(E613,{"ПП","ПО","ПК","ППЗ"},0),"-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служащих")&amp;IF(AND(D613="ПО",H613&lt;&gt;"")," ("&amp;H613&amp;")",""),IF(D613="ДПО"," "&amp;IF(E613="ПК","- повышение квалификации",IF(E613="ПП","- профессиональная переподготовка","")),IF(D613="курсы"," - программа обучения","")))</f>
        <v>Слесарь по ремонту оборудования ДЭС (80 ч.) - повышение квалификации рабочих и служащих (5-6 разряд)</v>
      </c>
      <c r="L613" s="48" t="str">
        <f t="shared" si="66"/>
        <v>Повышение квалификации рабочих и служащих</v>
      </c>
      <c r="M613" s="57" t="s">
        <v>1715</v>
      </c>
      <c r="N613" s="58">
        <v>22</v>
      </c>
    </row>
    <row r="614" spans="1:14" x14ac:dyDescent="0.35">
      <c r="A614" s="39" t="s">
        <v>712</v>
      </c>
      <c r="B614" s="54" t="s">
        <v>711</v>
      </c>
      <c r="C614" s="43" t="s">
        <v>713</v>
      </c>
      <c r="D614" s="52" t="s">
        <v>8</v>
      </c>
      <c r="E614" s="52" t="s">
        <v>12</v>
      </c>
      <c r="F614" s="52" t="str">
        <f t="shared" si="64"/>
        <v>ПП</v>
      </c>
      <c r="G614" s="45">
        <v>160</v>
      </c>
      <c r="H614" s="45" t="s">
        <v>1678</v>
      </c>
      <c r="I614" s="52" t="str">
        <f t="shared" si="67"/>
        <v>2-3</v>
      </c>
      <c r="J614" s="53" t="str">
        <f t="shared" si="65"/>
        <v>Профессиональное обучение</v>
      </c>
      <c r="K614" s="53" t="str">
        <f>CONCATENATE(C614," (",G614," ч.)",)&amp;IF(D614="ПО"," "&amp;CHOOSE(MATCH(E614,{"ПП","ПО","ПК","ППЗ"},0),"-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служащих")&amp;IF(AND(D614="ПО",H614&lt;&gt;"")," ("&amp;H614&amp;")",""),IF(D614="ДПО"," "&amp;IF(E614="ПК","- повышение квалификации",IF(E614="ПП","- профессиональная переподготовка","")),IF(D614="курсы"," - программа обучения","")))</f>
        <v>Слесарь по ремонту оборудования котельных (160 ч.) - профессиональная переподготовка рабочих и служащих (2-3 разряд)</v>
      </c>
      <c r="L614" s="48" t="str">
        <f t="shared" si="66"/>
        <v>Профессиональная переподготовка рабочих и служащих</v>
      </c>
      <c r="M614" s="57" t="s">
        <v>1715</v>
      </c>
      <c r="N614" s="58">
        <v>22</v>
      </c>
    </row>
    <row r="615" spans="1:14" x14ac:dyDescent="0.35">
      <c r="A615" s="39" t="s">
        <v>717</v>
      </c>
      <c r="B615" s="54" t="s">
        <v>716</v>
      </c>
      <c r="C615" s="43" t="s">
        <v>713</v>
      </c>
      <c r="D615" s="52" t="s">
        <v>8</v>
      </c>
      <c r="E615" s="52" t="s">
        <v>15</v>
      </c>
      <c r="F615" s="52" t="str">
        <f t="shared" si="64"/>
        <v>ППЗ</v>
      </c>
      <c r="G615" s="45">
        <v>8</v>
      </c>
      <c r="H615" s="45"/>
      <c r="I615" s="52" t="str">
        <f t="shared" si="67"/>
        <v/>
      </c>
      <c r="J615" s="53" t="str">
        <f t="shared" si="65"/>
        <v>Профессиональное обучение</v>
      </c>
      <c r="K615" s="53" t="str">
        <f>CONCATENATE(C615," (",G615," ч.)",)&amp;IF(D615="ПО"," "&amp;CHOOSE(MATCH(E615,{"ПП","ПО","ПК","ППЗ"},0),"-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служащих")&amp;IF(AND(D615="ПО",H615&lt;&gt;"")," ("&amp;H615&amp;")",""),IF(D615="ДПО"," "&amp;IF(E615="ПК","- повышение квалификации",IF(E615="ПП","- профессиональная переподготовка","")),IF(D615="курсы"," - программа обучения","")))</f>
        <v>Слесарь по ремонту оборудования котельных (8 ч.) - периодическая проверка знаний рабочих и служащих</v>
      </c>
      <c r="L615" s="48" t="str">
        <f t="shared" si="66"/>
        <v>Периодическая проверка знаний рабочих и служащих</v>
      </c>
      <c r="M615" s="57" t="s">
        <v>1715</v>
      </c>
      <c r="N615" s="58">
        <v>22</v>
      </c>
    </row>
    <row r="616" spans="1:14" x14ac:dyDescent="0.35">
      <c r="A616" s="39" t="s">
        <v>715</v>
      </c>
      <c r="B616" s="54" t="s">
        <v>714</v>
      </c>
      <c r="C616" s="43" t="s">
        <v>713</v>
      </c>
      <c r="D616" s="52" t="s">
        <v>8</v>
      </c>
      <c r="E616" s="52" t="s">
        <v>9</v>
      </c>
      <c r="F616" s="52" t="str">
        <f t="shared" si="64"/>
        <v>ПК</v>
      </c>
      <c r="G616" s="45">
        <v>80</v>
      </c>
      <c r="H616" s="45" t="s">
        <v>1689</v>
      </c>
      <c r="I616" s="52" t="str">
        <f t="shared" si="67"/>
        <v>4-7</v>
      </c>
      <c r="J616" s="53" t="str">
        <f t="shared" si="65"/>
        <v>Профессиональное обучение</v>
      </c>
      <c r="K616" s="53" t="str">
        <f>CONCATENATE(C616," (",G616," ч.)",)&amp;IF(D616="ПО"," "&amp;CHOOSE(MATCH(E616,{"ПП","ПО","ПК","ППЗ"},0),"-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служащих")&amp;IF(AND(D616="ПО",H616&lt;&gt;"")," ("&amp;H616&amp;")",""),IF(D616="ДПО"," "&amp;IF(E616="ПК","- повышение квалификации",IF(E616="ПП","- профессиональная переподготовка","")),IF(D616="курсы"," - программа обучения","")))</f>
        <v>Слесарь по ремонту оборудования котельных (80 ч.) - повышение квалификации рабочих и служащих (4-7 разряд)</v>
      </c>
      <c r="L616" s="48" t="str">
        <f t="shared" si="66"/>
        <v>Повышение квалификации рабочих и служащих</v>
      </c>
      <c r="M616" s="57" t="s">
        <v>1715</v>
      </c>
      <c r="N616" s="58">
        <v>22</v>
      </c>
    </row>
    <row r="617" spans="1:14" x14ac:dyDescent="0.35">
      <c r="A617" s="39" t="s">
        <v>719</v>
      </c>
      <c r="B617" s="54" t="s">
        <v>718</v>
      </c>
      <c r="C617" s="43" t="s">
        <v>720</v>
      </c>
      <c r="D617" s="52" t="s">
        <v>8</v>
      </c>
      <c r="E617" s="52" t="s">
        <v>12</v>
      </c>
      <c r="F617" s="52" t="str">
        <f t="shared" si="64"/>
        <v>ПП</v>
      </c>
      <c r="G617" s="45">
        <v>144</v>
      </c>
      <c r="H617" s="45" t="s">
        <v>1678</v>
      </c>
      <c r="I617" s="52" t="str">
        <f t="shared" si="67"/>
        <v>2-3</v>
      </c>
      <c r="J617" s="53" t="str">
        <f t="shared" si="65"/>
        <v>Профессиональное обучение</v>
      </c>
      <c r="K617" s="53" t="str">
        <f>CONCATENATE(C617," (",G617," ч.)",)&amp;IF(D617="ПО"," "&amp;CHOOSE(MATCH(E617,{"ПП","ПО","ПК","ППЗ"},0),"-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служащих")&amp;IF(AND(D617="ПО",H617&lt;&gt;"")," ("&amp;H617&amp;")",""),IF(D617="ДПО"," "&amp;IF(E617="ПК","- повышение квалификации",IF(E617="ПП","- профессиональная переподготовка","")),IF(D617="курсы"," - программа обучения","")))</f>
        <v>Слесарь по ремонту подвижного состава (144 ч.) - профессиональная переподготовка рабочих и служащих (2-3 разряд)</v>
      </c>
      <c r="L617" s="48" t="str">
        <f t="shared" si="66"/>
        <v>Профессиональная переподготовка рабочих и служащих</v>
      </c>
      <c r="M617" s="57" t="s">
        <v>1715</v>
      </c>
      <c r="N617" s="58">
        <v>22</v>
      </c>
    </row>
    <row r="618" spans="1:14" x14ac:dyDescent="0.35">
      <c r="A618" s="39" t="s">
        <v>722</v>
      </c>
      <c r="B618" s="54" t="s">
        <v>721</v>
      </c>
      <c r="C618" s="43" t="s">
        <v>720</v>
      </c>
      <c r="D618" s="52" t="s">
        <v>8</v>
      </c>
      <c r="E618" s="52" t="s">
        <v>9</v>
      </c>
      <c r="F618" s="52" t="str">
        <f t="shared" si="64"/>
        <v>ПК</v>
      </c>
      <c r="G618" s="45">
        <v>72</v>
      </c>
      <c r="H618" s="45" t="s">
        <v>1687</v>
      </c>
      <c r="I618" s="52" t="str">
        <f t="shared" si="67"/>
        <v>4-8</v>
      </c>
      <c r="J618" s="53" t="str">
        <f t="shared" si="65"/>
        <v>Профессиональное обучение</v>
      </c>
      <c r="K618" s="53" t="str">
        <f>CONCATENATE(C618," (",G618," ч.)",)&amp;IF(D618="ПО"," "&amp;CHOOSE(MATCH(E618,{"ПП","ПО","ПК","ППЗ"},0),"-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служащих")&amp;IF(AND(D618="ПО",H618&lt;&gt;"")," ("&amp;H618&amp;")",""),IF(D618="ДПО"," "&amp;IF(E618="ПК","- повышение квалификации",IF(E618="ПП","- профессиональная переподготовка","")),IF(D618="курсы"," - программа обучения","")))</f>
        <v>Слесарь по ремонту подвижного состава (72 ч.) - повышение квалификации рабочих и служащих (4-8 разряд)</v>
      </c>
      <c r="L618" s="48" t="str">
        <f t="shared" si="66"/>
        <v>Повышение квалификации рабочих и служащих</v>
      </c>
      <c r="M618" s="57" t="s">
        <v>1715</v>
      </c>
      <c r="N618" s="58">
        <v>22</v>
      </c>
    </row>
    <row r="619" spans="1:14" x14ac:dyDescent="0.35">
      <c r="A619" s="39" t="s">
        <v>724</v>
      </c>
      <c r="B619" s="54" t="s">
        <v>723</v>
      </c>
      <c r="C619" s="43" t="s">
        <v>720</v>
      </c>
      <c r="D619" s="52" t="s">
        <v>8</v>
      </c>
      <c r="E619" s="52" t="s">
        <v>15</v>
      </c>
      <c r="F619" s="52" t="str">
        <f t="shared" si="64"/>
        <v>ППЗ</v>
      </c>
      <c r="G619" s="45">
        <v>8</v>
      </c>
      <c r="H619" s="45"/>
      <c r="I619" s="52" t="str">
        <f t="shared" si="67"/>
        <v/>
      </c>
      <c r="J619" s="53" t="str">
        <f t="shared" si="65"/>
        <v>Профессиональное обучение</v>
      </c>
      <c r="K619" s="53" t="str">
        <f>CONCATENATE(C619," (",G619," ч.)",)&amp;IF(D619="ПО"," "&amp;CHOOSE(MATCH(E619,{"ПП","ПО","ПК","ППЗ"},0),"-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служащих")&amp;IF(AND(D619="ПО",H619&lt;&gt;"")," ("&amp;H619&amp;")",""),IF(D619="ДПО"," "&amp;IF(E619="ПК","- повышение квалификации",IF(E619="ПП","- профессиональная переподготовка","")),IF(D619="курсы"," - программа обучения","")))</f>
        <v>Слесарь по ремонту подвижного состава (8 ч.) - периодическая проверка знаний рабочих и служащих</v>
      </c>
      <c r="L619" s="48" t="str">
        <f t="shared" si="66"/>
        <v>Периодическая проверка знаний рабочих и служащих</v>
      </c>
      <c r="M619" s="57" t="s">
        <v>1715</v>
      </c>
      <c r="N619" s="58">
        <v>22</v>
      </c>
    </row>
    <row r="620" spans="1:14" x14ac:dyDescent="0.35">
      <c r="A620" s="39" t="s">
        <v>726</v>
      </c>
      <c r="B620" s="54" t="s">
        <v>725</v>
      </c>
      <c r="C620" s="43" t="s">
        <v>727</v>
      </c>
      <c r="D620" s="52" t="s">
        <v>8</v>
      </c>
      <c r="E620" s="52" t="s">
        <v>12</v>
      </c>
      <c r="F620" s="52" t="str">
        <f t="shared" si="64"/>
        <v>ПП</v>
      </c>
      <c r="G620" s="45">
        <v>144</v>
      </c>
      <c r="H620" s="45" t="s">
        <v>1678</v>
      </c>
      <c r="I620" s="52" t="str">
        <f t="shared" si="67"/>
        <v>2-3</v>
      </c>
      <c r="J620" s="53" t="str">
        <f t="shared" si="65"/>
        <v>Профессиональное обучение</v>
      </c>
      <c r="K620" s="53" t="str">
        <f>CONCATENATE(C620," (",G620," ч.)",)&amp;IF(D620="ПО"," "&amp;CHOOSE(MATCH(E620,{"ПП","ПО","ПК","ППЗ"},0),"-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служащих")&amp;IF(AND(D620="ПО",H620&lt;&gt;"")," ("&amp;H620&amp;")",""),IF(D620="ДПО"," "&amp;IF(E620="ПК","- повышение квалификации",IF(E620="ПП","- профессиональная переподготовка","")),IF(D620="курсы"," - программа обучения","")))</f>
        <v>Слесарь по ремонту путевых машин и механизмов (144 ч.) - профессиональная переподготовка рабочих и служащих (2-3 разряд)</v>
      </c>
      <c r="L620" s="48" t="str">
        <f t="shared" si="66"/>
        <v>Профессиональная переподготовка рабочих и служащих</v>
      </c>
      <c r="M620" s="57" t="s">
        <v>1715</v>
      </c>
      <c r="N620" s="58">
        <v>22</v>
      </c>
    </row>
    <row r="621" spans="1:14" x14ac:dyDescent="0.35">
      <c r="A621" s="39" t="s">
        <v>731</v>
      </c>
      <c r="B621" s="54" t="s">
        <v>730</v>
      </c>
      <c r="C621" s="43" t="s">
        <v>727</v>
      </c>
      <c r="D621" s="52" t="s">
        <v>8</v>
      </c>
      <c r="E621" s="52" t="s">
        <v>15</v>
      </c>
      <c r="F621" s="52" t="str">
        <f t="shared" si="64"/>
        <v>ППЗ</v>
      </c>
      <c r="G621" s="45">
        <v>8</v>
      </c>
      <c r="H621" s="45"/>
      <c r="I621" s="52" t="str">
        <f t="shared" si="67"/>
        <v/>
      </c>
      <c r="J621" s="53" t="str">
        <f t="shared" si="65"/>
        <v>Профессиональное обучение</v>
      </c>
      <c r="K621" s="53" t="str">
        <f>CONCATENATE(C621," (",G621," ч.)",)&amp;IF(D621="ПО"," "&amp;CHOOSE(MATCH(E621,{"ПП","ПО","ПК","ППЗ"},0),"-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служащих")&amp;IF(AND(D621="ПО",H621&lt;&gt;"")," ("&amp;H621&amp;")",""),IF(D621="ДПО"," "&amp;IF(E621="ПК","- повышение квалификации",IF(E621="ПП","- профессиональная переподготовка","")),IF(D621="курсы"," - программа обучения","")))</f>
        <v>Слесарь по ремонту путевых машин и механизмов (8 ч.) - периодическая проверка знаний рабочих и служащих</v>
      </c>
      <c r="L621" s="48" t="str">
        <f t="shared" si="66"/>
        <v>Периодическая проверка знаний рабочих и служащих</v>
      </c>
      <c r="M621" s="57" t="s">
        <v>1715</v>
      </c>
      <c r="N621" s="58">
        <v>22</v>
      </c>
    </row>
    <row r="622" spans="1:14" x14ac:dyDescent="0.35">
      <c r="A622" s="39" t="s">
        <v>729</v>
      </c>
      <c r="B622" s="54" t="s">
        <v>728</v>
      </c>
      <c r="C622" s="43" t="s">
        <v>727</v>
      </c>
      <c r="D622" s="52" t="s">
        <v>8</v>
      </c>
      <c r="E622" s="52" t="s">
        <v>9</v>
      </c>
      <c r="F622" s="52" t="str">
        <f t="shared" si="64"/>
        <v>ПК</v>
      </c>
      <c r="G622" s="45">
        <v>80</v>
      </c>
      <c r="H622" s="45" t="s">
        <v>1684</v>
      </c>
      <c r="I622" s="52" t="str">
        <f t="shared" si="67"/>
        <v>4-6</v>
      </c>
      <c r="J622" s="53" t="str">
        <f t="shared" si="65"/>
        <v>Профессиональное обучение</v>
      </c>
      <c r="K622" s="53" t="str">
        <f>CONCATENATE(C622," (",G622," ч.)",)&amp;IF(D622="ПО"," "&amp;CHOOSE(MATCH(E622,{"ПП","ПО","ПК","ППЗ"},0),"-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служащих")&amp;IF(AND(D622="ПО",H622&lt;&gt;"")," ("&amp;H622&amp;")",""),IF(D622="ДПО"," "&amp;IF(E622="ПК","- повышение квалификации",IF(E622="ПП","- профессиональная переподготовка","")),IF(D622="курсы"," - программа обучения","")))</f>
        <v>Слесарь по ремонту путевых машин и механизмов (80 ч.) - повышение квалификации рабочих и служащих (4-6 разряд)</v>
      </c>
      <c r="L622" s="48" t="str">
        <f t="shared" si="66"/>
        <v>Повышение квалификации рабочих и служащих</v>
      </c>
      <c r="M622" s="57" t="s">
        <v>1715</v>
      </c>
      <c r="N622" s="58">
        <v>22</v>
      </c>
    </row>
    <row r="623" spans="1:14" x14ac:dyDescent="0.35">
      <c r="A623" s="39" t="s">
        <v>736</v>
      </c>
      <c r="B623" s="54" t="s">
        <v>735</v>
      </c>
      <c r="C623" s="43" t="s">
        <v>734</v>
      </c>
      <c r="D623" s="52" t="s">
        <v>8</v>
      </c>
      <c r="E623" s="52" t="s">
        <v>12</v>
      </c>
      <c r="F623" s="52" t="str">
        <f t="shared" si="64"/>
        <v>ПП</v>
      </c>
      <c r="G623" s="45" t="s">
        <v>106</v>
      </c>
      <c r="H623" s="45"/>
      <c r="I623" s="52" t="str">
        <f t="shared" si="67"/>
        <v/>
      </c>
      <c r="J623" s="53" t="str">
        <f t="shared" si="65"/>
        <v>Профессиональное обучение</v>
      </c>
      <c r="K623" s="53" t="str">
        <f>CONCATENATE(C623," (",G623," ч.)",)&amp;IF(D623="ПО"," "&amp;CHOOSE(MATCH(E623,{"ПП","ПО","ПК","ППЗ"},0),"-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служащих")&amp;IF(AND(D623="ПО",H623&lt;&gt;"")," ("&amp;H623&amp;")",""),IF(D623="ДПО"," "&amp;IF(E623="ПК","- повышение квалификации",IF(E623="ПП","- профессиональная переподготовка","")),IF(D623="курсы"," - программа обучения","")))</f>
        <v>Слесарь по ремонту специального железнодорожного подвижного состава и механизмов (144 ч.) - профессиональная переподготовка рабочих и служащих</v>
      </c>
      <c r="L623" s="48" t="str">
        <f t="shared" si="66"/>
        <v>Профессиональная переподготовка рабочих и служащих</v>
      </c>
      <c r="M623" s="57" t="s">
        <v>1715</v>
      </c>
      <c r="N623" s="58">
        <v>22</v>
      </c>
    </row>
    <row r="624" spans="1:14" x14ac:dyDescent="0.35">
      <c r="A624" s="39" t="s">
        <v>733</v>
      </c>
      <c r="B624" s="54" t="s">
        <v>732</v>
      </c>
      <c r="C624" s="43" t="s">
        <v>734</v>
      </c>
      <c r="D624" s="52" t="s">
        <v>8</v>
      </c>
      <c r="E624" s="52" t="s">
        <v>9</v>
      </c>
      <c r="F624" s="52" t="str">
        <f t="shared" si="64"/>
        <v>ПК</v>
      </c>
      <c r="G624" s="45" t="s">
        <v>43</v>
      </c>
      <c r="H624" s="45"/>
      <c r="I624" s="52" t="str">
        <f t="shared" si="67"/>
        <v/>
      </c>
      <c r="J624" s="53" t="str">
        <f t="shared" si="65"/>
        <v>Профессиональное обучение</v>
      </c>
      <c r="K624" s="53" t="str">
        <f>CONCATENATE(C624," (",G624," ч.)",)&amp;IF(D624="ПО"," "&amp;CHOOSE(MATCH(E624,{"ПП","ПО","ПК","ППЗ"},0),"-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служащих")&amp;IF(AND(D624="ПО",H624&lt;&gt;"")," ("&amp;H624&amp;")",""),IF(D624="ДПО"," "&amp;IF(E624="ПК","- повышение квалификации",IF(E624="ПП","- профессиональная переподготовка","")),IF(D624="курсы"," - программа обучения","")))</f>
        <v>Слесарь по ремонту специального железнодорожного подвижного состава и механизмов (80 ч.) - повышение квалификации рабочих и служащих</v>
      </c>
      <c r="L624" s="48" t="str">
        <f t="shared" si="66"/>
        <v>Повышение квалификации рабочих и служащих</v>
      </c>
      <c r="M624" s="57" t="s">
        <v>1715</v>
      </c>
      <c r="N624" s="58">
        <v>22</v>
      </c>
    </row>
    <row r="625" spans="1:14" x14ac:dyDescent="0.35">
      <c r="A625" s="39" t="s">
        <v>741</v>
      </c>
      <c r="B625" s="54" t="s">
        <v>740</v>
      </c>
      <c r="C625" s="43" t="s">
        <v>739</v>
      </c>
      <c r="D625" s="52" t="s">
        <v>8</v>
      </c>
      <c r="E625" s="52" t="s">
        <v>12</v>
      </c>
      <c r="F625" s="52" t="str">
        <f t="shared" si="64"/>
        <v>ПП</v>
      </c>
      <c r="G625" s="45">
        <v>144</v>
      </c>
      <c r="H625" s="45" t="s">
        <v>1678</v>
      </c>
      <c r="I625" s="52" t="str">
        <f t="shared" si="67"/>
        <v>2-3</v>
      </c>
      <c r="J625" s="53" t="str">
        <f t="shared" si="65"/>
        <v>Профессиональное обучение</v>
      </c>
      <c r="K625" s="53" t="str">
        <f>CONCATENATE(C625," (",G625," ч.)",)&amp;IF(D625="ПО"," "&amp;CHOOSE(MATCH(E625,{"ПП","ПО","ПК","ППЗ"},0),"-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служащих")&amp;IF(AND(D625="ПО",H625&lt;&gt;"")," ("&amp;H625&amp;")",""),IF(D625="ДПО"," "&amp;IF(E625="ПК","- повышение квалификации",IF(E625="ПП","- профессиональная переподготовка","")),IF(D625="курсы"," - программа обучения","")))</f>
        <v>Слесарь по ремонту технологических установок (144 ч.) - профессиональная переподготовка рабочих и служащих (2-3 разряд)</v>
      </c>
      <c r="L625" s="48" t="str">
        <f t="shared" si="66"/>
        <v>Профессиональная переподготовка рабочих и служащих</v>
      </c>
      <c r="M625" s="57" t="s">
        <v>1715</v>
      </c>
      <c r="N625" s="58">
        <v>22</v>
      </c>
    </row>
    <row r="626" spans="1:14" x14ac:dyDescent="0.35">
      <c r="A626" s="39" t="s">
        <v>738</v>
      </c>
      <c r="B626" s="54" t="s">
        <v>737</v>
      </c>
      <c r="C626" s="43" t="s">
        <v>739</v>
      </c>
      <c r="D626" s="52" t="s">
        <v>8</v>
      </c>
      <c r="E626" s="52" t="s">
        <v>9</v>
      </c>
      <c r="F626" s="52" t="str">
        <f t="shared" si="64"/>
        <v>ПК</v>
      </c>
      <c r="G626" s="45">
        <v>72</v>
      </c>
      <c r="H626" s="45" t="s">
        <v>1689</v>
      </c>
      <c r="I626" s="52" t="str">
        <f t="shared" si="67"/>
        <v>4-7</v>
      </c>
      <c r="J626" s="53" t="str">
        <f t="shared" si="65"/>
        <v>Профессиональное обучение</v>
      </c>
      <c r="K626" s="53" t="str">
        <f>CONCATENATE(C626," (",G626," ч.)",)&amp;IF(D626="ПО"," "&amp;CHOOSE(MATCH(E626,{"ПП","ПО","ПК","ППЗ"},0),"-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служащих")&amp;IF(AND(D626="ПО",H626&lt;&gt;"")," ("&amp;H626&amp;")",""),IF(D626="ДПО"," "&amp;IF(E626="ПК","- повышение квалификации",IF(E626="ПП","- профессиональная переподготовка","")),IF(D626="курсы"," - программа обучения","")))</f>
        <v>Слесарь по ремонту технологических установок (72 ч.) - повышение квалификации рабочих и служащих (4-7 разряд)</v>
      </c>
      <c r="L626" s="48" t="str">
        <f t="shared" si="66"/>
        <v>Повышение квалификации рабочих и служащих</v>
      </c>
      <c r="M626" s="57" t="s">
        <v>1715</v>
      </c>
      <c r="N626" s="58">
        <v>22</v>
      </c>
    </row>
    <row r="627" spans="1:14" x14ac:dyDescent="0.35">
      <c r="A627" s="39" t="s">
        <v>743</v>
      </c>
      <c r="B627" s="54" t="s">
        <v>742</v>
      </c>
      <c r="C627" s="43" t="s">
        <v>739</v>
      </c>
      <c r="D627" s="52" t="s">
        <v>8</v>
      </c>
      <c r="E627" s="52" t="s">
        <v>15</v>
      </c>
      <c r="F627" s="52" t="str">
        <f t="shared" si="64"/>
        <v>ППЗ</v>
      </c>
      <c r="G627" s="45">
        <v>8</v>
      </c>
      <c r="H627" s="45"/>
      <c r="I627" s="52" t="str">
        <f t="shared" si="67"/>
        <v/>
      </c>
      <c r="J627" s="53" t="str">
        <f t="shared" si="65"/>
        <v>Профессиональное обучение</v>
      </c>
      <c r="K627" s="53" t="str">
        <f>CONCATENATE(C627," (",G627," ч.)",)&amp;IF(D627="ПО"," "&amp;CHOOSE(MATCH(E627,{"ПП","ПО","ПК","ППЗ"},0),"-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служащих")&amp;IF(AND(D627="ПО",H627&lt;&gt;"")," ("&amp;H627&amp;")",""),IF(D627="ДПО"," "&amp;IF(E627="ПК","- повышение квалификации",IF(E627="ПП","- профессиональная переподготовка","")),IF(D627="курсы"," - программа обучения","")))</f>
        <v>Слесарь по ремонту технологических установок (8 ч.) - периодическая проверка знаний рабочих и служащих</v>
      </c>
      <c r="L627" s="48" t="str">
        <f t="shared" si="66"/>
        <v>Периодическая проверка знаний рабочих и служащих</v>
      </c>
      <c r="M627" s="57" t="s">
        <v>1715</v>
      </c>
      <c r="N627" s="58">
        <v>22</v>
      </c>
    </row>
    <row r="628" spans="1:14" x14ac:dyDescent="0.35">
      <c r="A628" s="39" t="s">
        <v>919</v>
      </c>
      <c r="B628" s="54" t="s">
        <v>918</v>
      </c>
      <c r="C628" s="43" t="s">
        <v>920</v>
      </c>
      <c r="D628" s="52" t="s">
        <v>8</v>
      </c>
      <c r="E628" s="52" t="s">
        <v>12</v>
      </c>
      <c r="F628" s="52" t="str">
        <f t="shared" si="64"/>
        <v>ПП</v>
      </c>
      <c r="G628" s="45" t="s">
        <v>106</v>
      </c>
      <c r="H628" s="45" t="s">
        <v>1678</v>
      </c>
      <c r="I628" s="52" t="str">
        <f t="shared" si="67"/>
        <v>2-3</v>
      </c>
      <c r="J628" s="53" t="str">
        <f t="shared" si="65"/>
        <v>Профессиональное обучение</v>
      </c>
      <c r="K628" s="53" t="str">
        <f>CONCATENATE(C628," (",G628," ч.)",)&amp;IF(D628="ПО"," "&amp;CHOOSE(MATCH(E628,{"ПП","ПО","ПК","ППЗ"},0),"-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служащих")&amp;IF(AND(D628="ПО",H628&lt;&gt;"")," ("&amp;H628&amp;")",""),IF(D628="ДПО"," "&amp;IF(E628="ПК","- повышение квалификации",IF(E628="ПП","- профессиональная переподготовка","")),IF(D628="курсы"," - программа обучения","")))</f>
        <v>Слесарь по сборке металлоконструкций (144 ч.) - профессиональная переподготовка рабочих и служащих (2-3 разряд)</v>
      </c>
      <c r="L628" s="48" t="str">
        <f t="shared" si="66"/>
        <v>Профессиональная переподготовка рабочих и служащих</v>
      </c>
      <c r="M628" s="57" t="s">
        <v>1715</v>
      </c>
      <c r="N628" s="58">
        <v>22</v>
      </c>
    </row>
    <row r="629" spans="1:14" x14ac:dyDescent="0.35">
      <c r="A629" s="39" t="s">
        <v>922</v>
      </c>
      <c r="B629" s="54" t="s">
        <v>921</v>
      </c>
      <c r="C629" s="43" t="s">
        <v>920</v>
      </c>
      <c r="D629" s="52" t="s">
        <v>8</v>
      </c>
      <c r="E629" s="52" t="s">
        <v>9</v>
      </c>
      <c r="F629" s="52" t="str">
        <f t="shared" si="64"/>
        <v>ПК</v>
      </c>
      <c r="G629" s="45" t="s">
        <v>111</v>
      </c>
      <c r="H629" s="45" t="s">
        <v>1684</v>
      </c>
      <c r="I629" s="52" t="str">
        <f t="shared" si="67"/>
        <v>4-6</v>
      </c>
      <c r="J629" s="53" t="str">
        <f t="shared" si="65"/>
        <v>Профессиональное обучение</v>
      </c>
      <c r="K629" s="53" t="str">
        <f>CONCATENATE(C629," (",G629," ч.)",)&amp;IF(D629="ПО"," "&amp;CHOOSE(MATCH(E629,{"ПП","ПО","ПК","ППЗ"},0),"-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служащих")&amp;IF(AND(D629="ПО",H629&lt;&gt;"")," ("&amp;H629&amp;")",""),IF(D629="ДПО"," "&amp;IF(E629="ПК","- повышение квалификации",IF(E629="ПП","- профессиональная переподготовка","")),IF(D629="курсы"," - программа обучения","")))</f>
        <v>Слесарь по сборке металлоконструкций (72 ч.) - повышение квалификации рабочих и служащих (4-6 разряд)</v>
      </c>
      <c r="L629" s="48" t="str">
        <f t="shared" si="66"/>
        <v>Повышение квалификации рабочих и служащих</v>
      </c>
      <c r="M629" s="57" t="s">
        <v>1715</v>
      </c>
      <c r="N629" s="58">
        <v>22</v>
      </c>
    </row>
    <row r="630" spans="1:14" x14ac:dyDescent="0.35">
      <c r="A630" s="39" t="s">
        <v>914</v>
      </c>
      <c r="B630" s="54" t="s">
        <v>913</v>
      </c>
      <c r="C630" s="43" t="s">
        <v>915</v>
      </c>
      <c r="D630" s="52" t="s">
        <v>8</v>
      </c>
      <c r="E630" s="52" t="s">
        <v>12</v>
      </c>
      <c r="F630" s="52" t="str">
        <f t="shared" si="64"/>
        <v>ПП</v>
      </c>
      <c r="G630" s="45" t="s">
        <v>106</v>
      </c>
      <c r="H630" s="45" t="s">
        <v>1678</v>
      </c>
      <c r="I630" s="52" t="str">
        <f t="shared" si="67"/>
        <v>2-3</v>
      </c>
      <c r="J630" s="53" t="str">
        <f t="shared" si="65"/>
        <v>Профессиональное обучение</v>
      </c>
      <c r="K630" s="53" t="str">
        <f>CONCATENATE(C630," (",G630," ч.)",)&amp;IF(D630="ПО"," "&amp;CHOOSE(MATCH(E630,{"ПП","ПО","ПК","ППЗ"},0),"-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служащих")&amp;IF(AND(D630="ПО",H630&lt;&gt;"")," ("&amp;H630&amp;")",""),IF(D630="ДПО"," "&amp;IF(E630="ПК","- повышение квалификации",IF(E630="ПП","- профессиональная переподготовка","")),IF(D630="курсы"," - программа обучения","")))</f>
        <v>Слесарь по эксплуатации и ремонту газового оборудования (144 ч.) - профессиональная переподготовка рабочих и служащих (2-3 разряд)</v>
      </c>
      <c r="L630" s="48" t="str">
        <f t="shared" si="66"/>
        <v>Профессиональная переподготовка рабочих и служащих</v>
      </c>
      <c r="M630" s="57" t="s">
        <v>1715</v>
      </c>
      <c r="N630" s="58">
        <v>22</v>
      </c>
    </row>
    <row r="631" spans="1:14" x14ac:dyDescent="0.35">
      <c r="A631" s="39" t="s">
        <v>917</v>
      </c>
      <c r="B631" s="54" t="s">
        <v>916</v>
      </c>
      <c r="C631" s="43" t="s">
        <v>915</v>
      </c>
      <c r="D631" s="52" t="s">
        <v>8</v>
      </c>
      <c r="E631" s="52" t="s">
        <v>9</v>
      </c>
      <c r="F631" s="52" t="str">
        <f t="shared" si="64"/>
        <v>ПК</v>
      </c>
      <c r="G631" s="45" t="s">
        <v>111</v>
      </c>
      <c r="H631" s="45" t="s">
        <v>1675</v>
      </c>
      <c r="I631" s="52" t="str">
        <f t="shared" si="67"/>
        <v>4-5</v>
      </c>
      <c r="J631" s="53" t="str">
        <f t="shared" si="65"/>
        <v>Профессиональное обучение</v>
      </c>
      <c r="K631" s="53" t="str">
        <f>CONCATENATE(C631," (",G631," ч.)",)&amp;IF(D631="ПО"," "&amp;CHOOSE(MATCH(E631,{"ПП","ПО","ПК","ППЗ"},0),"-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служащих")&amp;IF(AND(D631="ПО",H631&lt;&gt;"")," ("&amp;H631&amp;")",""),IF(D631="ДПО"," "&amp;IF(E631="ПК","- повышение квалификации",IF(E631="ПП","- профессиональная переподготовка","")),IF(D631="курсы"," - программа обучения","")))</f>
        <v>Слесарь по эксплуатации и ремонту газового оборудования (72 ч.) - повышение квалификации рабочих и служащих (4-5 разряд)</v>
      </c>
      <c r="L631" s="48" t="str">
        <f t="shared" si="66"/>
        <v>Повышение квалификации рабочих и служащих</v>
      </c>
      <c r="M631" s="57" t="s">
        <v>1715</v>
      </c>
      <c r="N631" s="58">
        <v>22</v>
      </c>
    </row>
    <row r="632" spans="1:14" x14ac:dyDescent="0.35">
      <c r="A632" s="39" t="s">
        <v>745</v>
      </c>
      <c r="B632" s="54" t="s">
        <v>744</v>
      </c>
      <c r="C632" s="43" t="s">
        <v>746</v>
      </c>
      <c r="D632" s="52" t="s">
        <v>8</v>
      </c>
      <c r="E632" s="52" t="s">
        <v>12</v>
      </c>
      <c r="F632" s="52" t="str">
        <f t="shared" si="64"/>
        <v>ПП</v>
      </c>
      <c r="G632" s="45">
        <v>152</v>
      </c>
      <c r="H632" s="45"/>
      <c r="I632" s="52" t="str">
        <f t="shared" si="67"/>
        <v/>
      </c>
      <c r="J632" s="53" t="str">
        <f t="shared" si="65"/>
        <v>Профессиональное обучение</v>
      </c>
      <c r="K632" s="53" t="str">
        <f>CONCATENATE(C632," (",G632," ч.)",)&amp;IF(D632="ПО"," "&amp;CHOOSE(MATCH(E632,{"ПП","ПО","ПК","ППЗ"},0),"-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служащих")&amp;IF(AND(D632="ПО",H632&lt;&gt;"")," ("&amp;H632&amp;")",""),IF(D632="ДПО"," "&amp;IF(E632="ПК","- повышение квалификации",IF(E632="ПП","- профессиональная переподготовка","")),IF(D632="курсы"," - программа обучения","")))</f>
        <v>Слесарь-обходчик по обслуживанию и ремонту пассажирской канатной дороги  (152 ч.) - профессиональная переподготовка рабочих и служащих</v>
      </c>
      <c r="L632" s="48" t="str">
        <f t="shared" si="66"/>
        <v>Профессиональная переподготовка рабочих и служащих</v>
      </c>
      <c r="M632" s="57" t="s">
        <v>1715</v>
      </c>
      <c r="N632" s="58">
        <v>22</v>
      </c>
    </row>
    <row r="633" spans="1:14" x14ac:dyDescent="0.35">
      <c r="A633" s="39" t="s">
        <v>750</v>
      </c>
      <c r="B633" s="54" t="s">
        <v>749</v>
      </c>
      <c r="C633" s="43" t="s">
        <v>746</v>
      </c>
      <c r="D633" s="52" t="s">
        <v>8</v>
      </c>
      <c r="E633" s="52" t="s">
        <v>9</v>
      </c>
      <c r="F633" s="52" t="str">
        <f t="shared" si="64"/>
        <v>ПК</v>
      </c>
      <c r="G633" s="45">
        <v>72</v>
      </c>
      <c r="H633" s="45"/>
      <c r="I633" s="52" t="str">
        <f t="shared" si="67"/>
        <v/>
      </c>
      <c r="J633" s="53" t="str">
        <f t="shared" si="65"/>
        <v>Профессиональное обучение</v>
      </c>
      <c r="K633" s="53" t="str">
        <f>CONCATENATE(C633," (",G633," ч.)",)&amp;IF(D633="ПО"," "&amp;CHOOSE(MATCH(E633,{"ПП","ПО","ПК","ППЗ"},0),"-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служащих")&amp;IF(AND(D633="ПО",H633&lt;&gt;"")," ("&amp;H633&amp;")",""),IF(D633="ДПО"," "&amp;IF(E633="ПК","- повышение квалификации",IF(E633="ПП","- профессиональная переподготовка","")),IF(D633="курсы"," - программа обучения","")))</f>
        <v>Слесарь-обходчик по обслуживанию и ремонту пассажирской канатной дороги  (72 ч.) - повышение квалификации рабочих и служащих</v>
      </c>
      <c r="L633" s="48" t="str">
        <f t="shared" si="66"/>
        <v>Повышение квалификации рабочих и служащих</v>
      </c>
      <c r="M633" s="57" t="s">
        <v>1715</v>
      </c>
      <c r="N633" s="58">
        <v>22</v>
      </c>
    </row>
    <row r="634" spans="1:14" x14ac:dyDescent="0.35">
      <c r="A634" s="39" t="s">
        <v>748</v>
      </c>
      <c r="B634" s="54" t="s">
        <v>747</v>
      </c>
      <c r="C634" s="43" t="s">
        <v>746</v>
      </c>
      <c r="D634" s="52" t="s">
        <v>8</v>
      </c>
      <c r="E634" s="52" t="s">
        <v>15</v>
      </c>
      <c r="F634" s="52" t="str">
        <f t="shared" si="64"/>
        <v>ППЗ</v>
      </c>
      <c r="G634" s="45">
        <v>8</v>
      </c>
      <c r="H634" s="45"/>
      <c r="I634" s="52" t="str">
        <f t="shared" si="67"/>
        <v/>
      </c>
      <c r="J634" s="53" t="str">
        <f t="shared" si="65"/>
        <v>Профессиональное обучение</v>
      </c>
      <c r="K634" s="53" t="str">
        <f>CONCATENATE(C634," (",G634," ч.)",)&amp;IF(D634="ПО"," "&amp;CHOOSE(MATCH(E634,{"ПП","ПО","ПК","ППЗ"},0),"-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служащих")&amp;IF(AND(D634="ПО",H634&lt;&gt;"")," ("&amp;H634&amp;")",""),IF(D634="ДПО"," "&amp;IF(E634="ПК","- повышение квалификации",IF(E634="ПП","- профессиональная переподготовка","")),IF(D634="курсы"," - программа обучения","")))</f>
        <v>Слесарь-обходчик по обслуживанию и ремонту пассажирской канатной дороги  (8 ч.) - периодическая проверка знаний рабочих и служащих</v>
      </c>
      <c r="L634" s="48" t="str">
        <f t="shared" si="66"/>
        <v>Периодическая проверка знаний рабочих и служащих</v>
      </c>
      <c r="M634" s="57" t="s">
        <v>1715</v>
      </c>
      <c r="N634" s="58">
        <v>22</v>
      </c>
    </row>
    <row r="635" spans="1:14" x14ac:dyDescent="0.35">
      <c r="A635" s="39" t="s">
        <v>752</v>
      </c>
      <c r="B635" s="54" t="s">
        <v>751</v>
      </c>
      <c r="C635" s="43" t="s">
        <v>753</v>
      </c>
      <c r="D635" s="52" t="s">
        <v>8</v>
      </c>
      <c r="E635" s="52" t="s">
        <v>12</v>
      </c>
      <c r="F635" s="52" t="str">
        <f t="shared" si="64"/>
        <v>ПП</v>
      </c>
      <c r="G635" s="45">
        <v>144</v>
      </c>
      <c r="H635" s="45" t="s">
        <v>1678</v>
      </c>
      <c r="I635" s="52" t="str">
        <f t="shared" si="67"/>
        <v>2-3</v>
      </c>
      <c r="J635" s="53" t="str">
        <f t="shared" si="65"/>
        <v>Профессиональное обучение</v>
      </c>
      <c r="K635" s="53" t="str">
        <f>CONCATENATE(C635," (",G635," ч.)",)&amp;IF(D635="ПО"," "&amp;CHOOSE(MATCH(E635,{"ПП","ПО","ПК","ППЗ"},0),"-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служащих")&amp;IF(AND(D635="ПО",H635&lt;&gt;"")," ("&amp;H635&amp;")",""),IF(D635="ДПО"," "&amp;IF(E635="ПК","- повышение квалификации",IF(E635="ПП","- профессиональная переподготовка","")),IF(D635="курсы"," - программа обучения","")))</f>
        <v>Слесарь-ремонтник (144 ч.) - профессиональная переподготовка рабочих и служащих (2-3 разряд)</v>
      </c>
      <c r="L635" s="48" t="str">
        <f t="shared" si="66"/>
        <v>Профессиональная переподготовка рабочих и служащих</v>
      </c>
      <c r="M635" s="57" t="s">
        <v>1715</v>
      </c>
      <c r="N635" s="58">
        <v>22</v>
      </c>
    </row>
    <row r="636" spans="1:14" x14ac:dyDescent="0.35">
      <c r="A636" s="39" t="s">
        <v>755</v>
      </c>
      <c r="B636" s="54" t="s">
        <v>754</v>
      </c>
      <c r="C636" s="43" t="s">
        <v>753</v>
      </c>
      <c r="D636" s="52" t="s">
        <v>8</v>
      </c>
      <c r="E636" s="52" t="s">
        <v>9</v>
      </c>
      <c r="F636" s="52" t="str">
        <f t="shared" si="64"/>
        <v>ПК</v>
      </c>
      <c r="G636" s="45">
        <v>72</v>
      </c>
      <c r="H636" s="45" t="s">
        <v>1687</v>
      </c>
      <c r="I636" s="52" t="str">
        <f t="shared" si="67"/>
        <v>4-8</v>
      </c>
      <c r="J636" s="53" t="str">
        <f t="shared" si="65"/>
        <v>Профессиональное обучение</v>
      </c>
      <c r="K636" s="53" t="str">
        <f>CONCATENATE(C636," (",G636," ч.)",)&amp;IF(D636="ПО"," "&amp;CHOOSE(MATCH(E636,{"ПП","ПО","ПК","ППЗ"},0),"-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служащих")&amp;IF(AND(D636="ПО",H636&lt;&gt;"")," ("&amp;H636&amp;")",""),IF(D636="ДПО"," "&amp;IF(E636="ПК","- повышение квалификации",IF(E636="ПП","- профессиональная переподготовка","")),IF(D636="курсы"," - программа обучения","")))</f>
        <v>Слесарь-ремонтник (72 ч.) - повышение квалификации рабочих и служащих (4-8 разряд)</v>
      </c>
      <c r="L636" s="48" t="str">
        <f t="shared" si="66"/>
        <v>Повышение квалификации рабочих и служащих</v>
      </c>
      <c r="M636" s="57" t="s">
        <v>1715</v>
      </c>
      <c r="N636" s="58">
        <v>22</v>
      </c>
    </row>
    <row r="637" spans="1:14" x14ac:dyDescent="0.35">
      <c r="A637" s="39" t="s">
        <v>757</v>
      </c>
      <c r="B637" s="54" t="s">
        <v>756</v>
      </c>
      <c r="C637" s="43" t="s">
        <v>753</v>
      </c>
      <c r="D637" s="52" t="s">
        <v>8</v>
      </c>
      <c r="E637" s="52" t="s">
        <v>15</v>
      </c>
      <c r="F637" s="52" t="str">
        <f t="shared" si="64"/>
        <v>ППЗ</v>
      </c>
      <c r="G637" s="45">
        <v>8</v>
      </c>
      <c r="H637" s="45"/>
      <c r="I637" s="52" t="str">
        <f t="shared" si="67"/>
        <v/>
      </c>
      <c r="J637" s="53" t="str">
        <f t="shared" si="65"/>
        <v>Профессиональное обучение</v>
      </c>
      <c r="K637" s="53" t="str">
        <f>CONCATENATE(C637," (",G637," ч.)",)&amp;IF(D637="ПО"," "&amp;CHOOSE(MATCH(E637,{"ПП","ПО","ПК","ППЗ"},0),"-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служащих")&amp;IF(AND(D637="ПО",H637&lt;&gt;"")," ("&amp;H637&amp;")",""),IF(D637="ДПО"," "&amp;IF(E637="ПК","- повышение квалификации",IF(E637="ПП","- профессиональная переподготовка","")),IF(D637="курсы"," - программа обучения","")))</f>
        <v>Слесарь-ремонтник (8 ч.) - периодическая проверка знаний рабочих и служащих</v>
      </c>
      <c r="L637" s="48" t="str">
        <f t="shared" si="66"/>
        <v>Периодическая проверка знаний рабочих и служащих</v>
      </c>
      <c r="M637" s="57" t="s">
        <v>1715</v>
      </c>
      <c r="N637" s="58">
        <v>22</v>
      </c>
    </row>
    <row r="638" spans="1:14" x14ac:dyDescent="0.35">
      <c r="A638" s="39" t="s">
        <v>763</v>
      </c>
      <c r="B638" s="54" t="s">
        <v>762</v>
      </c>
      <c r="C638" s="43" t="s">
        <v>760</v>
      </c>
      <c r="D638" s="52" t="s">
        <v>8</v>
      </c>
      <c r="E638" s="52" t="s">
        <v>12</v>
      </c>
      <c r="F638" s="52" t="str">
        <f t="shared" si="64"/>
        <v>ПП</v>
      </c>
      <c r="G638" s="45">
        <v>248</v>
      </c>
      <c r="H638" s="45" t="s">
        <v>1678</v>
      </c>
      <c r="I638" s="52" t="str">
        <f t="shared" si="67"/>
        <v>2-3</v>
      </c>
      <c r="J638" s="53" t="str">
        <f t="shared" si="65"/>
        <v>Профессиональное обучение</v>
      </c>
      <c r="K638" s="53" t="str">
        <f>CONCATENATE(C638," (",G638," ч.)",)&amp;IF(D638="ПО"," "&amp;CHOOSE(MATCH(E638,{"ПП","ПО","ПК","ППЗ"},0),"-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служащих")&amp;IF(AND(D638="ПО",H638&lt;&gt;"")," ("&amp;H638&amp;")",""),IF(D638="ДПО"," "&amp;IF(E638="ПК","- повышение квалификации",IF(E638="ПП","- профессиональная переподготовка","")),IF(D638="курсы"," - программа обучения","")))</f>
        <v>Слесарь-электрик по ремонту и обслуживанию электрооборудования (248 ч.) - профессиональная переподготовка рабочих и служащих (2-3 разряд)</v>
      </c>
      <c r="L638" s="48" t="str">
        <f t="shared" si="66"/>
        <v>Профессиональная переподготовка рабочих и служащих</v>
      </c>
      <c r="M638" s="57" t="s">
        <v>1715</v>
      </c>
      <c r="N638" s="58">
        <v>22</v>
      </c>
    </row>
    <row r="639" spans="1:14" x14ac:dyDescent="0.35">
      <c r="A639" s="39" t="s">
        <v>759</v>
      </c>
      <c r="B639" s="54" t="s">
        <v>758</v>
      </c>
      <c r="C639" s="43" t="s">
        <v>760</v>
      </c>
      <c r="D639" s="52" t="s">
        <v>8</v>
      </c>
      <c r="E639" s="52" t="s">
        <v>9</v>
      </c>
      <c r="F639" s="52" t="str">
        <f t="shared" si="64"/>
        <v>ПК</v>
      </c>
      <c r="G639" s="45">
        <v>72</v>
      </c>
      <c r="H639" s="45" t="s">
        <v>1673</v>
      </c>
      <c r="I639" s="52" t="str">
        <f t="shared" si="67"/>
        <v>3-6</v>
      </c>
      <c r="J639" s="53" t="str">
        <f t="shared" si="65"/>
        <v>Профессиональное обучение</v>
      </c>
      <c r="K639" s="53" t="str">
        <f>CONCATENATE(C639," (",G639," ч.)",)&amp;IF(D639="ПО"," "&amp;CHOOSE(MATCH(E639,{"ПП","ПО","ПК","ППЗ"},0),"-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служащих")&amp;IF(AND(D639="ПО",H639&lt;&gt;"")," ("&amp;H639&amp;")",""),IF(D639="ДПО"," "&amp;IF(E639="ПК","- повышение квалификации",IF(E639="ПП","- профессиональная переподготовка","")),IF(D639="курсы"," - программа обучения","")))</f>
        <v>Слесарь-электрик по ремонту и обслуживанию электрооборудования (72 ч.) - повышение квалификации рабочих и служащих (3-6 разряд)</v>
      </c>
      <c r="L639" s="48" t="str">
        <f t="shared" si="66"/>
        <v>Повышение квалификации рабочих и служащих</v>
      </c>
      <c r="M639" s="57" t="s">
        <v>1715</v>
      </c>
      <c r="N639" s="58">
        <v>22</v>
      </c>
    </row>
    <row r="640" spans="1:14" x14ac:dyDescent="0.35">
      <c r="A640" s="39" t="s">
        <v>765</v>
      </c>
      <c r="B640" s="54" t="s">
        <v>764</v>
      </c>
      <c r="C640" s="43" t="s">
        <v>760</v>
      </c>
      <c r="D640" s="52" t="s">
        <v>8</v>
      </c>
      <c r="E640" s="52" t="s">
        <v>15</v>
      </c>
      <c r="F640" s="52" t="str">
        <f t="shared" si="64"/>
        <v>ППЗ</v>
      </c>
      <c r="G640" s="45">
        <v>8</v>
      </c>
      <c r="H640" s="45"/>
      <c r="I640" s="52" t="str">
        <f t="shared" si="67"/>
        <v/>
      </c>
      <c r="J640" s="53" t="str">
        <f t="shared" si="65"/>
        <v>Профессиональное обучение</v>
      </c>
      <c r="K640" s="53" t="str">
        <f>CONCATENATE(C640," (",G640," ч.)",)&amp;IF(D640="ПО"," "&amp;CHOOSE(MATCH(E640,{"ПП","ПО","ПК","ППЗ"},0),"-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служащих")&amp;IF(AND(D640="ПО",H640&lt;&gt;"")," ("&amp;H640&amp;")",""),IF(D640="ДПО"," "&amp;IF(E640="ПК","- повышение квалификации",IF(E640="ПП","- профессиональная переподготовка","")),IF(D640="курсы"," - программа обучения","")))</f>
        <v>Слесарь-электрик по ремонту и обслуживанию электрооборудования (8 ч.) - периодическая проверка знаний рабочих и служащих</v>
      </c>
      <c r="L640" s="48" t="str">
        <f t="shared" si="66"/>
        <v>Периодическая проверка знаний рабочих и служащих</v>
      </c>
      <c r="M640" s="57" t="s">
        <v>1715</v>
      </c>
      <c r="N640" s="58">
        <v>22</v>
      </c>
    </row>
    <row r="641" spans="1:14" x14ac:dyDescent="0.35">
      <c r="A641" s="39" t="s">
        <v>769</v>
      </c>
      <c r="B641" s="54" t="s">
        <v>768</v>
      </c>
      <c r="C641" s="43" t="s">
        <v>761</v>
      </c>
      <c r="D641" s="52" t="s">
        <v>8</v>
      </c>
      <c r="E641" s="52" t="s">
        <v>12</v>
      </c>
      <c r="F641" s="52" t="str">
        <f t="shared" si="64"/>
        <v>ПП</v>
      </c>
      <c r="G641" s="45">
        <v>144</v>
      </c>
      <c r="H641" s="45" t="s">
        <v>1678</v>
      </c>
      <c r="I641" s="52" t="str">
        <f t="shared" si="67"/>
        <v>2-3</v>
      </c>
      <c r="J641" s="53" t="str">
        <f t="shared" si="65"/>
        <v>Профессиональное обучение</v>
      </c>
      <c r="K641" s="53" t="str">
        <f>CONCATENATE(C641," (",G641," ч.)",)&amp;IF(D641="ПО"," "&amp;CHOOSE(MATCH(E641,{"ПП","ПО","ПК","ППЗ"},0),"-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служащих")&amp;IF(AND(D641="ПО",H641&lt;&gt;"")," ("&amp;H641&amp;")",""),IF(D641="ДПО"," "&amp;IF(E641="ПК","- повышение квалификации",IF(E641="ПП","- профессиональная переподготовка","")),IF(D641="курсы"," - программа обучения","")))</f>
        <v>Слесарь-электрик по ремонту электрооборудования (144 ч.) - профессиональная переподготовка рабочих и служащих (2-3 разряд)</v>
      </c>
      <c r="L641" s="48" t="str">
        <f t="shared" si="66"/>
        <v>Профессиональная переподготовка рабочих и служащих</v>
      </c>
      <c r="M641" s="57" t="s">
        <v>1715</v>
      </c>
      <c r="N641" s="58">
        <v>22</v>
      </c>
    </row>
    <row r="642" spans="1:14" x14ac:dyDescent="0.35">
      <c r="A642" s="39" t="s">
        <v>767</v>
      </c>
      <c r="B642" s="54" t="s">
        <v>766</v>
      </c>
      <c r="C642" s="43" t="s">
        <v>761</v>
      </c>
      <c r="D642" s="52" t="s">
        <v>8</v>
      </c>
      <c r="E642" s="52" t="s">
        <v>9</v>
      </c>
      <c r="F642" s="52" t="str">
        <f t="shared" si="64"/>
        <v>ПК</v>
      </c>
      <c r="G642" s="45">
        <v>72</v>
      </c>
      <c r="H642" s="45" t="s">
        <v>1673</v>
      </c>
      <c r="I642" s="52" t="str">
        <f t="shared" si="67"/>
        <v>3-6</v>
      </c>
      <c r="J642" s="53" t="str">
        <f t="shared" si="65"/>
        <v>Профессиональное обучение</v>
      </c>
      <c r="K642" s="53" t="str">
        <f>CONCATENATE(C642," (",G642," ч.)",)&amp;IF(D642="ПО"," "&amp;CHOOSE(MATCH(E642,{"ПП","ПО","ПК","ППЗ"},0),"-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служащих")&amp;IF(AND(D642="ПО",H642&lt;&gt;"")," ("&amp;H642&amp;")",""),IF(D642="ДПО"," "&amp;IF(E642="ПК","- повышение квалификации",IF(E642="ПП","- профессиональная переподготовка","")),IF(D642="курсы"," - программа обучения","")))</f>
        <v>Слесарь-электрик по ремонту электрооборудования (72 ч.) - повышение квалификации рабочих и служащих (3-6 разряд)</v>
      </c>
      <c r="L642" s="48" t="str">
        <f t="shared" si="66"/>
        <v>Повышение квалификации рабочих и служащих</v>
      </c>
      <c r="M642" s="57" t="s">
        <v>1715</v>
      </c>
      <c r="N642" s="58">
        <v>22</v>
      </c>
    </row>
    <row r="643" spans="1:14" x14ac:dyDescent="0.35">
      <c r="A643" s="39" t="s">
        <v>771</v>
      </c>
      <c r="B643" s="54" t="s">
        <v>770</v>
      </c>
      <c r="C643" s="43" t="s">
        <v>761</v>
      </c>
      <c r="D643" s="52" t="s">
        <v>8</v>
      </c>
      <c r="E643" s="52" t="s">
        <v>15</v>
      </c>
      <c r="F643" s="52" t="str">
        <f t="shared" si="64"/>
        <v>ППЗ</v>
      </c>
      <c r="G643" s="45">
        <v>8</v>
      </c>
      <c r="H643" s="45"/>
      <c r="I643" s="52" t="str">
        <f t="shared" si="67"/>
        <v/>
      </c>
      <c r="J643" s="53" t="str">
        <f t="shared" si="65"/>
        <v>Профессиональное обучение</v>
      </c>
      <c r="K643" s="53" t="str">
        <f>CONCATENATE(C643," (",G643," ч.)",)&amp;IF(D643="ПО"," "&amp;CHOOSE(MATCH(E643,{"ПП","ПО","ПК","ППЗ"},0),"-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служащих")&amp;IF(AND(D643="ПО",H643&lt;&gt;"")," ("&amp;H643&amp;")",""),IF(D643="ДПО"," "&amp;IF(E643="ПК","- повышение квалификации",IF(E643="ПП","- профессиональная переподготовка","")),IF(D643="курсы"," - программа обучения","")))</f>
        <v>Слесарь-электрик по ремонту электрооборудования (8 ч.) - периодическая проверка знаний рабочих и служащих</v>
      </c>
      <c r="L643" s="48" t="str">
        <f t="shared" si="66"/>
        <v>Периодическая проверка знаний рабочих и служащих</v>
      </c>
      <c r="M643" s="57" t="s">
        <v>1715</v>
      </c>
      <c r="N643" s="58">
        <v>22</v>
      </c>
    </row>
    <row r="644" spans="1:14" x14ac:dyDescent="0.35">
      <c r="A644" s="39" t="s">
        <v>773</v>
      </c>
      <c r="B644" s="54" t="s">
        <v>772</v>
      </c>
      <c r="C644" s="43" t="s">
        <v>774</v>
      </c>
      <c r="D644" s="52" t="s">
        <v>8</v>
      </c>
      <c r="E644" s="52" t="s">
        <v>12</v>
      </c>
      <c r="F644" s="52" t="str">
        <f t="shared" si="64"/>
        <v>ПП</v>
      </c>
      <c r="G644" s="45">
        <v>144</v>
      </c>
      <c r="H644" s="45" t="s">
        <v>1678</v>
      </c>
      <c r="I644" s="52" t="str">
        <f t="shared" si="67"/>
        <v>2-3</v>
      </c>
      <c r="J644" s="53" t="str">
        <f t="shared" si="65"/>
        <v>Профессиональное обучение</v>
      </c>
      <c r="K644" s="53" t="str">
        <f>CONCATENATE(C644," (",G644," ч.)",)&amp;IF(D644="ПО"," "&amp;CHOOSE(MATCH(E644,{"ПП","ПО","ПК","ППЗ"},0),"-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служащих")&amp;IF(AND(D644="ПО",H644&lt;&gt;"")," ("&amp;H644&amp;")",""),IF(D644="ДПО"," "&amp;IF(E644="ПК","- повышение квалификации",IF(E644="ПП","- профессиональная переподготовка","")),IF(D644="курсы"," - программа обучения","")))</f>
        <v>Сливщик-разливщик (144 ч.) - профессиональная переподготовка рабочих и служащих (2-3 разряд)</v>
      </c>
      <c r="L644" s="48" t="str">
        <f t="shared" si="66"/>
        <v>Профессиональная переподготовка рабочих и служащих</v>
      </c>
      <c r="M644" s="57" t="s">
        <v>1715</v>
      </c>
      <c r="N644" s="58">
        <v>22</v>
      </c>
    </row>
    <row r="645" spans="1:14" x14ac:dyDescent="0.35">
      <c r="A645" s="39" t="s">
        <v>776</v>
      </c>
      <c r="B645" s="54" t="s">
        <v>775</v>
      </c>
      <c r="C645" s="43" t="s">
        <v>774</v>
      </c>
      <c r="D645" s="52" t="s">
        <v>8</v>
      </c>
      <c r="E645" s="52" t="s">
        <v>9</v>
      </c>
      <c r="F645" s="52" t="str">
        <f t="shared" si="64"/>
        <v>ПК</v>
      </c>
      <c r="G645" s="45">
        <v>72</v>
      </c>
      <c r="H645" s="45" t="s">
        <v>1688</v>
      </c>
      <c r="I645" s="52" t="str">
        <f t="shared" si="67"/>
        <v>4</v>
      </c>
      <c r="J645" s="53" t="str">
        <f t="shared" si="65"/>
        <v>Профессиональное обучение</v>
      </c>
      <c r="K645" s="53" t="str">
        <f>CONCATENATE(C645," (",G645," ч.)",)&amp;IF(D645="ПО"," "&amp;CHOOSE(MATCH(E645,{"ПП","ПО","ПК","ППЗ"},0),"-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служащих")&amp;IF(AND(D645="ПО",H645&lt;&gt;"")," ("&amp;H645&amp;")",""),IF(D645="ДПО"," "&amp;IF(E645="ПК","- повышение квалификации",IF(E645="ПП","- профессиональная переподготовка","")),IF(D645="курсы"," - программа обучения","")))</f>
        <v>Сливщик-разливщик (72 ч.) - повышение квалификации рабочих и служащих (4 разряд)</v>
      </c>
      <c r="L645" s="48" t="str">
        <f t="shared" si="66"/>
        <v>Повышение квалификации рабочих и служащих</v>
      </c>
      <c r="M645" s="57" t="s">
        <v>1715</v>
      </c>
      <c r="N645" s="58">
        <v>22</v>
      </c>
    </row>
    <row r="646" spans="1:14" x14ac:dyDescent="0.35">
      <c r="A646" s="39" t="s">
        <v>778</v>
      </c>
      <c r="B646" s="54" t="s">
        <v>777</v>
      </c>
      <c r="C646" s="43" t="s">
        <v>774</v>
      </c>
      <c r="D646" s="52" t="s">
        <v>8</v>
      </c>
      <c r="E646" s="52" t="s">
        <v>15</v>
      </c>
      <c r="F646" s="52" t="str">
        <f t="shared" si="64"/>
        <v>ППЗ</v>
      </c>
      <c r="G646" s="45">
        <v>8</v>
      </c>
      <c r="H646" s="45"/>
      <c r="I646" s="52" t="str">
        <f t="shared" si="67"/>
        <v/>
      </c>
      <c r="J646" s="53" t="str">
        <f t="shared" si="65"/>
        <v>Профессиональное обучение</v>
      </c>
      <c r="K646" s="53" t="str">
        <f>CONCATENATE(C646," (",G646," ч.)",)&amp;IF(D646="ПО"," "&amp;CHOOSE(MATCH(E646,{"ПП","ПО","ПК","ППЗ"},0),"-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служащих")&amp;IF(AND(D646="ПО",H646&lt;&gt;"")," ("&amp;H646&amp;")",""),IF(D646="ДПО"," "&amp;IF(E646="ПК","- повышение квалификации",IF(E646="ПП","- профессиональная переподготовка","")),IF(D646="курсы"," - программа обучения","")))</f>
        <v>Сливщик-разливщик (8 ч.) - периодическая проверка знаний рабочих и служащих</v>
      </c>
      <c r="L646" s="48" t="str">
        <f t="shared" si="66"/>
        <v>Периодическая проверка знаний рабочих и служащих</v>
      </c>
      <c r="M646" s="57" t="s">
        <v>1715</v>
      </c>
      <c r="N646" s="58">
        <v>22</v>
      </c>
    </row>
    <row r="647" spans="1:14" x14ac:dyDescent="0.35">
      <c r="A647" s="39" t="s">
        <v>1632</v>
      </c>
      <c r="B647" s="54" t="s">
        <v>1631</v>
      </c>
      <c r="C647" s="43" t="s">
        <v>1630</v>
      </c>
      <c r="D647" s="52" t="s">
        <v>8</v>
      </c>
      <c r="E647" s="52" t="s">
        <v>12</v>
      </c>
      <c r="F647" s="52" t="str">
        <f t="shared" si="64"/>
        <v>ПП</v>
      </c>
      <c r="G647" s="45">
        <v>144</v>
      </c>
      <c r="H647" s="45"/>
      <c r="I647" s="52" t="str">
        <f t="shared" si="67"/>
        <v/>
      </c>
      <c r="J647" s="53" t="str">
        <f t="shared" si="65"/>
        <v>Профессиональное обучение</v>
      </c>
      <c r="K647" s="53" t="str">
        <f>CONCATENATE(C647," (",G647," ч.)",)&amp;IF(D647="ПО"," "&amp;CHOOSE(MATCH(E647,{"ПП","ПО","ПК","ППЗ"},0),"-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служащих")&amp;IF(AND(D647="ПО",H647&lt;&gt;"")," ("&amp;H647&amp;")",""),IF(D647="ДПО"," "&amp;IF(E647="ПК","- повышение квалификации",IF(E647="ПП","- профессиональная переподготовка","")),IF(D647="курсы"," - программа обучения","")))</f>
        <v>Смазчик (144 ч.) - профессиональная переподготовка рабочих и служащих</v>
      </c>
      <c r="L647" s="48" t="str">
        <f t="shared" si="66"/>
        <v>Профессиональная переподготовка рабочих и служащих</v>
      </c>
      <c r="M647" s="57" t="s">
        <v>1715</v>
      </c>
      <c r="N647" s="58">
        <v>22</v>
      </c>
    </row>
    <row r="648" spans="1:14" x14ac:dyDescent="0.35">
      <c r="A648" s="39" t="s">
        <v>1629</v>
      </c>
      <c r="B648" s="54" t="s">
        <v>1628</v>
      </c>
      <c r="C648" s="43" t="s">
        <v>1630</v>
      </c>
      <c r="D648" s="52" t="s">
        <v>8</v>
      </c>
      <c r="E648" s="52" t="s">
        <v>8</v>
      </c>
      <c r="F648" s="52" t="str">
        <f t="shared" si="64"/>
        <v>ПО</v>
      </c>
      <c r="G648" s="45">
        <v>160</v>
      </c>
      <c r="H648" s="45"/>
      <c r="I648" s="52" t="str">
        <f t="shared" si="67"/>
        <v/>
      </c>
      <c r="J648" s="53" t="str">
        <f t="shared" si="65"/>
        <v>Профессиональное обучение</v>
      </c>
      <c r="K648" s="53" t="str">
        <f>CONCATENATE(C648," (",G648," ч.)",)&amp;IF(D648="ПО"," "&amp;CHOOSE(MATCH(E648,{"ПП","ПО","ПК","ППЗ"},0),"-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служащих")&amp;IF(AND(D648="ПО",H648&lt;&gt;"")," ("&amp;H648&amp;")",""),IF(D648="ДПО"," "&amp;IF(E648="ПК","- повышение квалификации",IF(E648="ПП","- профессиональная переподготовка","")),IF(D648="курсы"," - программа обучения","")))</f>
        <v>Смазчик (160 ч.) - профессиональная подготовка рабочих и служащих</v>
      </c>
      <c r="L648" s="48" t="str">
        <f t="shared" si="66"/>
        <v>Профессиональная подготовка рабочих и служащих</v>
      </c>
      <c r="M648" s="57" t="s">
        <v>1715</v>
      </c>
      <c r="N648" s="58">
        <v>22</v>
      </c>
    </row>
    <row r="649" spans="1:14" x14ac:dyDescent="0.35">
      <c r="A649" s="39" t="s">
        <v>1634</v>
      </c>
      <c r="B649" s="54" t="s">
        <v>1633</v>
      </c>
      <c r="C649" s="43" t="s">
        <v>1630</v>
      </c>
      <c r="D649" s="52" t="s">
        <v>8</v>
      </c>
      <c r="E649" s="52" t="s">
        <v>9</v>
      </c>
      <c r="F649" s="52" t="str">
        <f t="shared" si="64"/>
        <v>ПК</v>
      </c>
      <c r="G649" s="45">
        <v>72</v>
      </c>
      <c r="H649" s="45"/>
      <c r="I649" s="52" t="str">
        <f t="shared" si="67"/>
        <v/>
      </c>
      <c r="J649" s="53" t="str">
        <f t="shared" si="65"/>
        <v>Профессиональное обучение</v>
      </c>
      <c r="K649" s="53" t="str">
        <f>CONCATENATE(C649," (",G649," ч.)",)&amp;IF(D649="ПО"," "&amp;CHOOSE(MATCH(E649,{"ПП","ПО","ПК","ППЗ"},0),"-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служащих")&amp;IF(AND(D649="ПО",H649&lt;&gt;"")," ("&amp;H649&amp;")",""),IF(D649="ДПО"," "&amp;IF(E649="ПК","- повышение квалификации",IF(E649="ПП","- профессиональная переподготовка","")),IF(D649="курсы"," - программа обучения","")))</f>
        <v>Смазчик (72 ч.) - повышение квалификации рабочих и служащих</v>
      </c>
      <c r="L649" s="48" t="str">
        <f t="shared" si="66"/>
        <v>Повышение квалификации рабочих и служащих</v>
      </c>
      <c r="M649" s="57" t="s">
        <v>1715</v>
      </c>
      <c r="N649" s="58">
        <v>22</v>
      </c>
    </row>
    <row r="650" spans="1:14" x14ac:dyDescent="0.35">
      <c r="A650" s="39" t="s">
        <v>1636</v>
      </c>
      <c r="B650" s="54" t="s">
        <v>1635</v>
      </c>
      <c r="C650" s="43" t="s">
        <v>1630</v>
      </c>
      <c r="D650" s="52" t="s">
        <v>8</v>
      </c>
      <c r="E650" s="52" t="s">
        <v>15</v>
      </c>
      <c r="F650" s="52" t="str">
        <f t="shared" si="64"/>
        <v>ППЗ</v>
      </c>
      <c r="G650" s="45">
        <v>8</v>
      </c>
      <c r="H650" s="45"/>
      <c r="I650" s="52" t="str">
        <f t="shared" si="67"/>
        <v/>
      </c>
      <c r="J650" s="53" t="str">
        <f t="shared" si="65"/>
        <v>Профессиональное обучение</v>
      </c>
      <c r="K650" s="53" t="str">
        <f>CONCATENATE(C650," (",G650," ч.)",)&amp;IF(D650="ПО"," "&amp;CHOOSE(MATCH(E650,{"ПП","ПО","ПК","ППЗ"},0),"-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служащих")&amp;IF(AND(D650="ПО",H650&lt;&gt;"")," ("&amp;H650&amp;")",""),IF(D650="ДПО"," "&amp;IF(E650="ПК","- повышение квалификации",IF(E650="ПП","- профессиональная переподготовка","")),IF(D650="курсы"," - программа обучения","")))</f>
        <v>Смазчик (8 ч.) - периодическая проверка знаний рабочих и служащих</v>
      </c>
      <c r="L650" s="48" t="str">
        <f t="shared" si="66"/>
        <v>Периодическая проверка знаний рабочих и служащих</v>
      </c>
      <c r="M650" s="57" t="s">
        <v>1715</v>
      </c>
      <c r="N650" s="58">
        <v>22</v>
      </c>
    </row>
    <row r="651" spans="1:14" x14ac:dyDescent="0.35">
      <c r="A651" s="39" t="s">
        <v>936</v>
      </c>
      <c r="B651" s="54" t="s">
        <v>935</v>
      </c>
      <c r="C651" s="43" t="s">
        <v>937</v>
      </c>
      <c r="D651" s="52" t="s">
        <v>8</v>
      </c>
      <c r="E651" s="52" t="s">
        <v>12</v>
      </c>
      <c r="F651" s="52" t="str">
        <f t="shared" si="64"/>
        <v>ПП</v>
      </c>
      <c r="G651" s="45" t="s">
        <v>106</v>
      </c>
      <c r="H651" s="45" t="s">
        <v>1668</v>
      </c>
      <c r="I651" s="52" t="str">
        <f t="shared" si="67"/>
        <v>3-5</v>
      </c>
      <c r="J651" s="53" t="str">
        <f t="shared" si="65"/>
        <v>Профессиональное обучение</v>
      </c>
      <c r="K651" s="53" t="str">
        <f>CONCATENATE(C651," (",G651," ч.)",)&amp;IF(D651="ПО"," "&amp;CHOOSE(MATCH(E651,{"ПП","ПО","ПК","ППЗ"},0),"-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служащих")&amp;IF(AND(D651="ПО",H651&lt;&gt;"")," ("&amp;H651&amp;")",""),IF(D651="ДПО"," "&amp;IF(E651="ПК","- повышение квалификации",IF(E651="ПП","- профессиональная переподготовка","")),IF(D651="курсы"," - программа обучения","")))</f>
        <v>Составитель поездов (144 ч.) - профессиональная переподготовка рабочих и служащих (3-5 разряд)</v>
      </c>
      <c r="L651" s="48" t="str">
        <f t="shared" si="66"/>
        <v>Профессиональная переподготовка рабочих и служащих</v>
      </c>
      <c r="M651" s="57" t="s">
        <v>1715</v>
      </c>
      <c r="N651" s="58">
        <v>22</v>
      </c>
    </row>
    <row r="652" spans="1:14" x14ac:dyDescent="0.35">
      <c r="A652" s="39" t="s">
        <v>939</v>
      </c>
      <c r="B652" s="54" t="s">
        <v>938</v>
      </c>
      <c r="C652" s="43" t="s">
        <v>937</v>
      </c>
      <c r="D652" s="52" t="s">
        <v>8</v>
      </c>
      <c r="E652" s="52" t="s">
        <v>9</v>
      </c>
      <c r="F652" s="52" t="str">
        <f t="shared" si="64"/>
        <v>ПК</v>
      </c>
      <c r="G652" s="45" t="s">
        <v>111</v>
      </c>
      <c r="H652" s="45" t="s">
        <v>1695</v>
      </c>
      <c r="I652" s="52" t="str">
        <f t="shared" si="67"/>
        <v>6-8</v>
      </c>
      <c r="J652" s="53" t="str">
        <f t="shared" si="65"/>
        <v>Профессиональное обучение</v>
      </c>
      <c r="K652" s="53" t="str">
        <f>CONCATENATE(C652," (",G652," ч.)",)&amp;IF(D652="ПО"," "&amp;CHOOSE(MATCH(E652,{"ПП","ПО","ПК","ППЗ"},0),"-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служащих")&amp;IF(AND(D652="ПО",H652&lt;&gt;"")," ("&amp;H652&amp;")",""),IF(D652="ДПО"," "&amp;IF(E652="ПК","- повышение квалификации",IF(E652="ПП","- профессиональная переподготовка","")),IF(D652="курсы"," - программа обучения","")))</f>
        <v>Составитель поездов (72 ч.) - повышение квалификации рабочих и служащих (6-8 разряд)</v>
      </c>
      <c r="L652" s="48" t="str">
        <f t="shared" si="66"/>
        <v>Повышение квалификации рабочих и служащих</v>
      </c>
      <c r="M652" s="57" t="s">
        <v>1715</v>
      </c>
      <c r="N652" s="58">
        <v>22</v>
      </c>
    </row>
    <row r="653" spans="1:14" x14ac:dyDescent="0.35">
      <c r="A653" s="39" t="s">
        <v>783</v>
      </c>
      <c r="B653" s="54" t="s">
        <v>782</v>
      </c>
      <c r="C653" s="43" t="s">
        <v>781</v>
      </c>
      <c r="D653" s="52" t="s">
        <v>8</v>
      </c>
      <c r="E653" s="52" t="s">
        <v>8</v>
      </c>
      <c r="F653" s="52" t="str">
        <f t="shared" si="64"/>
        <v>ПО</v>
      </c>
      <c r="G653" s="45" t="s">
        <v>496</v>
      </c>
      <c r="H653" s="45"/>
      <c r="I653" s="52" t="str">
        <f t="shared" si="67"/>
        <v/>
      </c>
      <c r="J653" s="53" t="str">
        <f t="shared" si="65"/>
        <v>Профессиональное обучение</v>
      </c>
      <c r="K653" s="53" t="str">
        <f>CONCATENATE(C653," (",G653," ч.)",)&amp;IF(D653="ПО"," "&amp;CHOOSE(MATCH(E653,{"ПП","ПО","ПК","ППЗ"},0),"-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служащих")&amp;IF(AND(D653="ПО",H653&lt;&gt;"")," ("&amp;H653&amp;")",""),IF(D653="ДПО"," "&amp;IF(E653="ПК","- повышение квалификации",IF(E653="ПП","- профессиональная переподготовка","")),IF(D653="курсы"," - программа обучения","")))</f>
        <v>Социальный работник (112 ч.) - профессиональная подготовка рабочих и служащих</v>
      </c>
      <c r="L653" s="48" t="str">
        <f t="shared" si="66"/>
        <v>Профессиональная подготовка рабочих и служащих</v>
      </c>
      <c r="M653" s="57" t="s">
        <v>1715</v>
      </c>
      <c r="N653" s="58">
        <v>22</v>
      </c>
    </row>
    <row r="654" spans="1:14" x14ac:dyDescent="0.35">
      <c r="A654" s="39" t="s">
        <v>785</v>
      </c>
      <c r="B654" s="54" t="s">
        <v>784</v>
      </c>
      <c r="C654" s="43" t="s">
        <v>781</v>
      </c>
      <c r="D654" s="52" t="s">
        <v>8</v>
      </c>
      <c r="E654" s="52" t="s">
        <v>9</v>
      </c>
      <c r="F654" s="52" t="str">
        <f t="shared" si="64"/>
        <v>ПК</v>
      </c>
      <c r="G654" s="45">
        <v>40</v>
      </c>
      <c r="H654" s="45"/>
      <c r="I654" s="52" t="str">
        <f t="shared" si="67"/>
        <v/>
      </c>
      <c r="J654" s="53" t="str">
        <f t="shared" si="65"/>
        <v>Профессиональное обучение</v>
      </c>
      <c r="K654" s="53" t="str">
        <f>CONCATENATE(C654," (",G654," ч.)",)&amp;IF(D654="ПО"," "&amp;CHOOSE(MATCH(E654,{"ПП","ПО","ПК","ППЗ"},0),"-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служащих")&amp;IF(AND(D654="ПО",H654&lt;&gt;"")," ("&amp;H654&amp;")",""),IF(D654="ДПО"," "&amp;IF(E654="ПК","- повышение квалификации",IF(E654="ПП","- профессиональная переподготовка","")),IF(D654="курсы"," - программа обучения","")))</f>
        <v>Социальный работник (40 ч.) - повышение квалификации рабочих и служащих</v>
      </c>
      <c r="L654" s="48" t="str">
        <f t="shared" si="66"/>
        <v>Повышение квалификации рабочих и служащих</v>
      </c>
      <c r="M654" s="57" t="s">
        <v>1715</v>
      </c>
      <c r="N654" s="58">
        <v>22</v>
      </c>
    </row>
    <row r="655" spans="1:14" x14ac:dyDescent="0.35">
      <c r="A655" s="39" t="s">
        <v>787</v>
      </c>
      <c r="B655" s="54" t="s">
        <v>786</v>
      </c>
      <c r="C655" s="43" t="s">
        <v>781</v>
      </c>
      <c r="D655" s="52" t="s">
        <v>8</v>
      </c>
      <c r="E655" s="52" t="s">
        <v>15</v>
      </c>
      <c r="F655" s="52" t="str">
        <f t="shared" si="64"/>
        <v>ППЗ</v>
      </c>
      <c r="G655" s="45">
        <v>8</v>
      </c>
      <c r="H655" s="45"/>
      <c r="I655" s="52" t="str">
        <f t="shared" si="67"/>
        <v/>
      </c>
      <c r="J655" s="53" t="str">
        <f t="shared" si="65"/>
        <v>Профессиональное обучение</v>
      </c>
      <c r="K655" s="53" t="str">
        <f>CONCATENATE(C655," (",G655," ч.)",)&amp;IF(D655="ПО"," "&amp;CHOOSE(MATCH(E655,{"ПП","ПО","ПК","ППЗ"},0),"-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служащих")&amp;IF(AND(D655="ПО",H655&lt;&gt;"")," ("&amp;H655&amp;")",""),IF(D655="ДПО"," "&amp;IF(E655="ПК","- повышение квалификации",IF(E655="ПП","- профессиональная переподготовка","")),IF(D655="курсы"," - программа обучения","")))</f>
        <v>Социальный работник (8 ч.) - периодическая проверка знаний рабочих и служащих</v>
      </c>
      <c r="L655" s="48" t="str">
        <f t="shared" si="66"/>
        <v>Периодическая проверка знаний рабочих и служащих</v>
      </c>
      <c r="M655" s="57" t="s">
        <v>1715</v>
      </c>
      <c r="N655" s="58">
        <v>22</v>
      </c>
    </row>
    <row r="656" spans="1:14" x14ac:dyDescent="0.35">
      <c r="A656" s="39" t="s">
        <v>780</v>
      </c>
      <c r="B656" s="54" t="s">
        <v>779</v>
      </c>
      <c r="C656" s="43" t="s">
        <v>781</v>
      </c>
      <c r="D656" s="52" t="s">
        <v>8</v>
      </c>
      <c r="E656" s="52" t="s">
        <v>12</v>
      </c>
      <c r="F656" s="52" t="str">
        <f t="shared" si="64"/>
        <v>ПП</v>
      </c>
      <c r="G656" s="45" t="s">
        <v>43</v>
      </c>
      <c r="H656" s="45"/>
      <c r="I656" s="52" t="str">
        <f t="shared" si="67"/>
        <v/>
      </c>
      <c r="J656" s="53" t="str">
        <f t="shared" si="65"/>
        <v>Профессиональное обучение</v>
      </c>
      <c r="K656" s="53" t="str">
        <f>CONCATENATE(C656," (",G656," ч.)",)&amp;IF(D656="ПО"," "&amp;CHOOSE(MATCH(E656,{"ПП","ПО","ПК","ППЗ"},0),"-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служащих")&amp;IF(AND(D656="ПО",H656&lt;&gt;"")," ("&amp;H656&amp;")",""),IF(D656="ДПО"," "&amp;IF(E656="ПК","- повышение квалификации",IF(E656="ПП","- профессиональная переподготовка","")),IF(D656="курсы"," - программа обучения","")))</f>
        <v>Социальный работник (80 ч.) - профессиональная переподготовка рабочих и служащих</v>
      </c>
      <c r="L656" s="48" t="str">
        <f t="shared" si="66"/>
        <v>Профессиональная переподготовка рабочих и служащих</v>
      </c>
      <c r="M656" s="57" t="s">
        <v>1715</v>
      </c>
      <c r="N656" s="58">
        <v>22</v>
      </c>
    </row>
    <row r="657" spans="1:14" x14ac:dyDescent="0.35">
      <c r="A657" s="39" t="s">
        <v>792</v>
      </c>
      <c r="B657" s="54" t="s">
        <v>791</v>
      </c>
      <c r="C657" s="43" t="s">
        <v>790</v>
      </c>
      <c r="D657" s="52" t="s">
        <v>8</v>
      </c>
      <c r="E657" s="52" t="s">
        <v>9</v>
      </c>
      <c r="F657" s="52" t="str">
        <f t="shared" si="64"/>
        <v>ПК</v>
      </c>
      <c r="G657" s="45">
        <v>140</v>
      </c>
      <c r="H657" s="45" t="s">
        <v>1684</v>
      </c>
      <c r="I657" s="52" t="str">
        <f t="shared" si="67"/>
        <v>4-6</v>
      </c>
      <c r="J657" s="53" t="str">
        <f t="shared" si="65"/>
        <v>Профессиональное обучение</v>
      </c>
      <c r="K657" s="53" t="str">
        <f>CONCATENATE(C657," (",G657," ч.)",)&amp;IF(D657="ПО"," "&amp;CHOOSE(MATCH(E657,{"ПП","ПО","ПК","ППЗ"},0),"-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служащих")&amp;IF(AND(D657="ПО",H657&lt;&gt;"")," ("&amp;H657&amp;")",""),IF(D657="ДПО"," "&amp;IF(E657="ПК","- повышение квалификации",IF(E657="ПП","- профессиональная переподготовка","")),IF(D657="курсы"," - программа обучения","")))</f>
        <v>Станочник (140 ч.) - повышение квалификации рабочих и служащих (4-6 разряд)</v>
      </c>
      <c r="L657" s="48" t="str">
        <f t="shared" si="66"/>
        <v>Повышение квалификации рабочих и служащих</v>
      </c>
      <c r="M657" s="57" t="s">
        <v>1715</v>
      </c>
      <c r="N657" s="58">
        <v>22</v>
      </c>
    </row>
    <row r="658" spans="1:14" x14ac:dyDescent="0.35">
      <c r="A658" s="39" t="s">
        <v>789</v>
      </c>
      <c r="B658" s="54" t="s">
        <v>788</v>
      </c>
      <c r="C658" s="43" t="s">
        <v>790</v>
      </c>
      <c r="D658" s="52" t="s">
        <v>8</v>
      </c>
      <c r="E658" s="52" t="s">
        <v>12</v>
      </c>
      <c r="F658" s="52" t="str">
        <f t="shared" si="64"/>
        <v>ПП</v>
      </c>
      <c r="G658" s="45">
        <v>280</v>
      </c>
      <c r="H658" s="45" t="s">
        <v>1678</v>
      </c>
      <c r="I658" s="52" t="str">
        <f t="shared" si="67"/>
        <v>2-3</v>
      </c>
      <c r="J658" s="53" t="str">
        <f t="shared" si="65"/>
        <v>Профессиональное обучение</v>
      </c>
      <c r="K658" s="53" t="str">
        <f>CONCATENATE(C658," (",G658," ч.)",)&amp;IF(D658="ПО"," "&amp;CHOOSE(MATCH(E658,{"ПП","ПО","ПК","ППЗ"},0),"-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служащих")&amp;IF(AND(D658="ПО",H658&lt;&gt;"")," ("&amp;H658&amp;")",""),IF(D658="ДПО"," "&amp;IF(E658="ПК","- повышение квалификации",IF(E658="ПП","- профессиональная переподготовка","")),IF(D658="курсы"," - программа обучения","")))</f>
        <v>Станочник (280 ч.) - профессиональная переподготовка рабочих и служащих (2-3 разряд)</v>
      </c>
      <c r="L658" s="48" t="str">
        <f t="shared" si="66"/>
        <v>Профессиональная переподготовка рабочих и служащих</v>
      </c>
      <c r="M658" s="57" t="s">
        <v>1715</v>
      </c>
      <c r="N658" s="58">
        <v>22</v>
      </c>
    </row>
    <row r="659" spans="1:14" x14ac:dyDescent="0.35">
      <c r="A659" s="39" t="s">
        <v>794</v>
      </c>
      <c r="B659" s="54" t="s">
        <v>793</v>
      </c>
      <c r="C659" s="43" t="s">
        <v>790</v>
      </c>
      <c r="D659" s="52" t="s">
        <v>8</v>
      </c>
      <c r="E659" s="52" t="s">
        <v>15</v>
      </c>
      <c r="F659" s="52" t="str">
        <f t="shared" si="64"/>
        <v>ППЗ</v>
      </c>
      <c r="G659" s="45">
        <v>8</v>
      </c>
      <c r="H659" s="45"/>
      <c r="I659" s="52" t="str">
        <f t="shared" si="67"/>
        <v/>
      </c>
      <c r="J659" s="53" t="str">
        <f t="shared" si="65"/>
        <v>Профессиональное обучение</v>
      </c>
      <c r="K659" s="53" t="str">
        <f>CONCATENATE(C659," (",G659," ч.)",)&amp;IF(D659="ПО"," "&amp;CHOOSE(MATCH(E659,{"ПП","ПО","ПК","ППЗ"},0),"-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служащих")&amp;IF(AND(D659="ПО",H659&lt;&gt;"")," ("&amp;H659&amp;")",""),IF(D659="ДПО"," "&amp;IF(E659="ПК","- повышение квалификации",IF(E659="ПП","- профессиональная переподготовка","")),IF(D659="курсы"," - программа обучения","")))</f>
        <v>Станочник (8 ч.) - периодическая проверка знаний рабочих и служащих</v>
      </c>
      <c r="L659" s="48" t="str">
        <f t="shared" si="66"/>
        <v>Периодическая проверка знаний рабочих и служащих</v>
      </c>
      <c r="M659" s="57" t="s">
        <v>1715</v>
      </c>
      <c r="N659" s="58">
        <v>22</v>
      </c>
    </row>
    <row r="660" spans="1:14" x14ac:dyDescent="0.35">
      <c r="A660" s="39" t="s">
        <v>796</v>
      </c>
      <c r="B660" s="54" t="s">
        <v>795</v>
      </c>
      <c r="C660" s="43" t="s">
        <v>797</v>
      </c>
      <c r="D660" s="52" t="s">
        <v>8</v>
      </c>
      <c r="E660" s="52" t="s">
        <v>12</v>
      </c>
      <c r="F660" s="52" t="str">
        <f t="shared" si="64"/>
        <v>ПП</v>
      </c>
      <c r="G660" s="45">
        <v>160</v>
      </c>
      <c r="H660" s="45" t="s">
        <v>1678</v>
      </c>
      <c r="I660" s="52" t="str">
        <f t="shared" si="67"/>
        <v>2-3</v>
      </c>
      <c r="J660" s="53" t="str">
        <f t="shared" si="65"/>
        <v>Профессиональное обучение</v>
      </c>
      <c r="K660" s="53" t="str">
        <f>CONCATENATE(C660," (",G660," ч.)",)&amp;IF(D660="ПО"," "&amp;CHOOSE(MATCH(E660,{"ПП","ПО","ПК","ППЗ"},0),"-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служащих")&amp;IF(AND(D660="ПО",H660&lt;&gt;"")," ("&amp;H660&amp;")",""),IF(D660="ДПО"," "&amp;IF(E660="ПК","- повышение квалификации",IF(E660="ПП","- профессиональная переподготовка","")),IF(D660="курсы"," - программа обучения","")))</f>
        <v>Станочник деревообрабатывающих станков (160 ч.) - профессиональная переподготовка рабочих и служащих (2-3 разряд)</v>
      </c>
      <c r="L660" s="48" t="str">
        <f t="shared" si="66"/>
        <v>Профессиональная переподготовка рабочих и служащих</v>
      </c>
      <c r="M660" s="57" t="s">
        <v>1715</v>
      </c>
      <c r="N660" s="58">
        <v>22</v>
      </c>
    </row>
    <row r="661" spans="1:14" x14ac:dyDescent="0.35">
      <c r="A661" s="39" t="s">
        <v>801</v>
      </c>
      <c r="B661" s="54" t="s">
        <v>800</v>
      </c>
      <c r="C661" s="43" t="s">
        <v>797</v>
      </c>
      <c r="D661" s="52" t="s">
        <v>8</v>
      </c>
      <c r="E661" s="52" t="s">
        <v>15</v>
      </c>
      <c r="F661" s="52" t="str">
        <f t="shared" si="64"/>
        <v>ППЗ</v>
      </c>
      <c r="G661" s="45">
        <v>8</v>
      </c>
      <c r="H661" s="45"/>
      <c r="I661" s="52" t="str">
        <f t="shared" si="67"/>
        <v/>
      </c>
      <c r="J661" s="53" t="str">
        <f t="shared" si="65"/>
        <v>Профессиональное обучение</v>
      </c>
      <c r="K661" s="53" t="str">
        <f>CONCATENATE(C661," (",G661," ч.)",)&amp;IF(D661="ПО"," "&amp;CHOOSE(MATCH(E661,{"ПП","ПО","ПК","ППЗ"},0),"-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служащих")&amp;IF(AND(D661="ПО",H661&lt;&gt;"")," ("&amp;H661&amp;")",""),IF(D661="ДПО"," "&amp;IF(E661="ПК","- повышение квалификации",IF(E661="ПП","- профессиональная переподготовка","")),IF(D661="курсы"," - программа обучения","")))</f>
        <v>Станочник деревообрабатывающих станков (8 ч.) - периодическая проверка знаний рабочих и служащих</v>
      </c>
      <c r="L661" s="48" t="str">
        <f t="shared" si="66"/>
        <v>Периодическая проверка знаний рабочих и служащих</v>
      </c>
      <c r="M661" s="57" t="s">
        <v>1715</v>
      </c>
      <c r="N661" s="58">
        <v>22</v>
      </c>
    </row>
    <row r="662" spans="1:14" x14ac:dyDescent="0.35">
      <c r="A662" s="39" t="s">
        <v>799</v>
      </c>
      <c r="B662" s="54" t="s">
        <v>798</v>
      </c>
      <c r="C662" s="43" t="s">
        <v>797</v>
      </c>
      <c r="D662" s="52" t="s">
        <v>8</v>
      </c>
      <c r="E662" s="52" t="s">
        <v>9</v>
      </c>
      <c r="F662" s="52" t="str">
        <f t="shared" ref="F662:F725" si="68">E662</f>
        <v>ПК</v>
      </c>
      <c r="G662" s="45">
        <v>80</v>
      </c>
      <c r="H662" s="45" t="s">
        <v>1675</v>
      </c>
      <c r="I662" s="52" t="str">
        <f t="shared" si="67"/>
        <v>4-5</v>
      </c>
      <c r="J662" s="53" t="str">
        <f t="shared" ref="J662:J724" si="69">IF(D662="ПО","Профессиональное обучение",IF(D662="курсы","Программа обучения",IF(D662="ДПО",IF(E662="ПК","Повышение квалификации",IF(E662="ПП","Профессиональная переподготовка","")),"")))</f>
        <v>Профессиональное обучение</v>
      </c>
      <c r="K662" s="53" t="str">
        <f>CONCATENATE(C662," (",G662," ч.)",)&amp;IF(D662="ПО"," "&amp;CHOOSE(MATCH(E662,{"ПП","ПО","ПК","ППЗ"},0),"-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служащих")&amp;IF(AND(D662="ПО",H662&lt;&gt;"")," ("&amp;H662&amp;")",""),IF(D662="ДПО"," "&amp;IF(E662="ПК","- повышение квалификации",IF(E662="ПП","- профессиональная переподготовка","")),IF(D662="курсы"," - программа обучения","")))</f>
        <v>Станочник деревообрабатывающих станков (80 ч.) - повышение квалификации рабочих и служащих (4-5 разряд)</v>
      </c>
      <c r="L662" s="48" t="str">
        <f t="shared" ref="L662:L725" si="70">IF(D662="ПО",IF(E662="ПП","Профессиональная переподготовка рабочих и служащих",IF(E662="ПО","Профессиональная подготовка рабочих и служащих",IF(E662="ПК","Повышение квалификации рабочих и служащих",IF(E662="ППЗ","Периодическая проверка знаний рабочих и служащих","")))),IF(D662="курсы","Программа обучения",IF(D662="ДПО",IF(E662="ПК","Повышение квалификации",IF(E662="ПП","Профессиональная переподготовка","")),"")))</f>
        <v>Повышение квалификации рабочих и служащих</v>
      </c>
      <c r="M662" s="57" t="s">
        <v>1715</v>
      </c>
      <c r="N662" s="58">
        <v>22</v>
      </c>
    </row>
    <row r="663" spans="1:14" x14ac:dyDescent="0.35">
      <c r="A663" s="39" t="s">
        <v>806</v>
      </c>
      <c r="B663" s="54" t="s">
        <v>805</v>
      </c>
      <c r="C663" s="43" t="s">
        <v>804</v>
      </c>
      <c r="D663" s="52" t="s">
        <v>8</v>
      </c>
      <c r="E663" s="52" t="s">
        <v>9</v>
      </c>
      <c r="F663" s="52" t="str">
        <f t="shared" si="68"/>
        <v>ПК</v>
      </c>
      <c r="G663" s="45">
        <v>40</v>
      </c>
      <c r="H663" s="45" t="s">
        <v>1684</v>
      </c>
      <c r="I663" s="52" t="str">
        <f t="shared" si="67"/>
        <v>4-6</v>
      </c>
      <c r="J663" s="53" t="str">
        <f t="shared" si="69"/>
        <v>Профессиональное обучение</v>
      </c>
      <c r="K663" s="53" t="str">
        <f>CONCATENATE(C663," (",G663," ч.)",)&amp;IF(D663="ПО"," "&amp;CHOOSE(MATCH(E663,{"ПП","ПО","ПК","ППЗ"},0),"-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служащих")&amp;IF(AND(D663="ПО",H663&lt;&gt;"")," ("&amp;H663&amp;")",""),IF(D663="ДПО"," "&amp;IF(E663="ПК","- повышение квалификации",IF(E663="ПП","- профессиональная переподготовка","")),IF(D663="курсы"," - программа обучения","")))</f>
        <v>Стекольщик  (40 ч.) - повышение квалификации рабочих и служащих (4-6 разряд)</v>
      </c>
      <c r="L663" s="48" t="str">
        <f t="shared" si="70"/>
        <v>Повышение квалификации рабочих и служащих</v>
      </c>
      <c r="M663" s="57" t="s">
        <v>1715</v>
      </c>
      <c r="N663" s="58">
        <v>22</v>
      </c>
    </row>
    <row r="664" spans="1:14" x14ac:dyDescent="0.35">
      <c r="A664" s="39" t="s">
        <v>808</v>
      </c>
      <c r="B664" s="54" t="s">
        <v>807</v>
      </c>
      <c r="C664" s="43" t="s">
        <v>804</v>
      </c>
      <c r="D664" s="52" t="s">
        <v>8</v>
      </c>
      <c r="E664" s="52" t="s">
        <v>15</v>
      </c>
      <c r="F664" s="52" t="str">
        <f t="shared" si="68"/>
        <v>ППЗ</v>
      </c>
      <c r="G664" s="45">
        <v>8</v>
      </c>
      <c r="H664" s="45"/>
      <c r="I664" s="52" t="str">
        <f t="shared" ref="I664:I723" si="71">SUBSTITUTE(SUBSTITUTE(H664," разряд",""),"разряд","")</f>
        <v/>
      </c>
      <c r="J664" s="53" t="str">
        <f t="shared" si="69"/>
        <v>Профессиональное обучение</v>
      </c>
      <c r="K664" s="53" t="str">
        <f>CONCATENATE(C664," (",G664," ч.)",)&amp;IF(D664="ПО"," "&amp;CHOOSE(MATCH(E664,{"ПП","ПО","ПК","ППЗ"},0),"-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служащих")&amp;IF(AND(D664="ПО",H664&lt;&gt;"")," ("&amp;H664&amp;")",""),IF(D664="ДПО"," "&amp;IF(E664="ПК","- повышение квалификации",IF(E664="ПП","- профессиональная переподготовка","")),IF(D664="курсы"," - программа обучения","")))</f>
        <v>Стекольщик  (8 ч.) - периодическая проверка знаний рабочих и служащих</v>
      </c>
      <c r="L664" s="48" t="str">
        <f t="shared" si="70"/>
        <v>Периодическая проверка знаний рабочих и служащих</v>
      </c>
      <c r="M664" s="57" t="s">
        <v>1715</v>
      </c>
      <c r="N664" s="58">
        <v>22</v>
      </c>
    </row>
    <row r="665" spans="1:14" x14ac:dyDescent="0.35">
      <c r="A665" s="39" t="s">
        <v>803</v>
      </c>
      <c r="B665" s="54" t="s">
        <v>802</v>
      </c>
      <c r="C665" s="43" t="s">
        <v>804</v>
      </c>
      <c r="D665" s="52" t="s">
        <v>8</v>
      </c>
      <c r="E665" s="52" t="s">
        <v>12</v>
      </c>
      <c r="F665" s="52" t="str">
        <f t="shared" si="68"/>
        <v>ПП</v>
      </c>
      <c r="G665" s="45">
        <v>80</v>
      </c>
      <c r="H665" s="45" t="s">
        <v>1678</v>
      </c>
      <c r="I665" s="52" t="str">
        <f t="shared" si="71"/>
        <v>2-3</v>
      </c>
      <c r="J665" s="53" t="str">
        <f t="shared" si="69"/>
        <v>Профессиональное обучение</v>
      </c>
      <c r="K665" s="53" t="str">
        <f>CONCATENATE(C665," (",G665," ч.)",)&amp;IF(D665="ПО"," "&amp;CHOOSE(MATCH(E665,{"ПП","ПО","ПК","ППЗ"},0),"-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служащих")&amp;IF(AND(D665="ПО",H665&lt;&gt;"")," ("&amp;H665&amp;")",""),IF(D665="ДПО"," "&amp;IF(E665="ПК","- повышение квалификации",IF(E665="ПП","- профессиональная переподготовка","")),IF(D665="курсы"," - программа обучения","")))</f>
        <v>Стекольщик  (80 ч.) - профессиональная переподготовка рабочих и служащих (2-3 разряд)</v>
      </c>
      <c r="L665" s="48" t="str">
        <f t="shared" si="70"/>
        <v>Профессиональная переподготовка рабочих и служащих</v>
      </c>
      <c r="M665" s="57" t="s">
        <v>1715</v>
      </c>
      <c r="N665" s="58">
        <v>22</v>
      </c>
    </row>
    <row r="666" spans="1:14" x14ac:dyDescent="0.35">
      <c r="A666" s="39" t="s">
        <v>814</v>
      </c>
      <c r="B666" s="54" t="s">
        <v>813</v>
      </c>
      <c r="C666" s="43" t="s">
        <v>811</v>
      </c>
      <c r="D666" s="52" t="s">
        <v>8</v>
      </c>
      <c r="E666" s="52" t="s">
        <v>8</v>
      </c>
      <c r="F666" s="52" t="str">
        <f t="shared" si="68"/>
        <v>ПО</v>
      </c>
      <c r="G666" s="45">
        <v>146</v>
      </c>
      <c r="H666" s="45" t="s">
        <v>1678</v>
      </c>
      <c r="I666" s="52" t="str">
        <f t="shared" si="71"/>
        <v>2-3</v>
      </c>
      <c r="J666" s="53" t="str">
        <f t="shared" si="69"/>
        <v>Профессиональное обучение</v>
      </c>
      <c r="K666" s="53" t="str">
        <f>CONCATENATE(C666," (",G666," ч.)",)&amp;IF(D666="ПО"," "&amp;CHOOSE(MATCH(E666,{"ПП","ПО","ПК","ППЗ"},0),"-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служащих")&amp;IF(AND(D666="ПО",H666&lt;&gt;"")," ("&amp;H666&amp;")",""),IF(D666="ДПО"," "&amp;IF(E666="ПК","- повышение квалификации",IF(E666="ПП","- профессиональная переподготовка","")),IF(D666="курсы"," - программа обучения","")))</f>
        <v>Стропальщик  (146 ч.) - профессиональная подготовка рабочих и служащих (2-3 разряд)</v>
      </c>
      <c r="L666" s="48" t="str">
        <f t="shared" si="70"/>
        <v>Профессиональная подготовка рабочих и служащих</v>
      </c>
      <c r="M666" s="57" t="s">
        <v>1715</v>
      </c>
      <c r="N666" s="58">
        <v>22</v>
      </c>
    </row>
    <row r="667" spans="1:14" x14ac:dyDescent="0.35">
      <c r="A667" s="40" t="s">
        <v>810</v>
      </c>
      <c r="B667" s="54" t="s">
        <v>809</v>
      </c>
      <c r="C667" s="43" t="s">
        <v>811</v>
      </c>
      <c r="D667" s="52" t="s">
        <v>8</v>
      </c>
      <c r="E667" s="52" t="s">
        <v>9</v>
      </c>
      <c r="F667" s="52" t="str">
        <f t="shared" si="68"/>
        <v>ПК</v>
      </c>
      <c r="G667" s="45" t="s">
        <v>812</v>
      </c>
      <c r="H667" s="45" t="s">
        <v>1673</v>
      </c>
      <c r="I667" s="52" t="str">
        <f t="shared" si="71"/>
        <v>3-6</v>
      </c>
      <c r="J667" s="53" t="str">
        <f t="shared" si="69"/>
        <v>Профессиональное обучение</v>
      </c>
      <c r="K667" s="53" t="str">
        <f>CONCATENATE(C667," (",G667," ч.)",)&amp;IF(D667="ПО"," "&amp;CHOOSE(MATCH(E667,{"ПП","ПО","ПК","ППЗ"},0),"-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служащих")&amp;IF(AND(D667="ПО",H667&lt;&gt;"")," ("&amp;H667&amp;")",""),IF(D667="ДПО"," "&amp;IF(E667="ПК","- повышение квалификации",IF(E667="ПП","- профессиональная переподготовка","")),IF(D667="курсы"," - программа обучения","")))</f>
        <v>Стропальщик  (24 ч.) - повышение квалификации рабочих и служащих (3-6 разряд)</v>
      </c>
      <c r="L667" s="48" t="str">
        <f t="shared" si="70"/>
        <v>Повышение квалификации рабочих и служащих</v>
      </c>
      <c r="M667" s="57" t="s">
        <v>1715</v>
      </c>
      <c r="N667" s="58">
        <v>22</v>
      </c>
    </row>
    <row r="668" spans="1:14" x14ac:dyDescent="0.35">
      <c r="A668" s="40" t="s">
        <v>818</v>
      </c>
      <c r="B668" s="54" t="s">
        <v>817</v>
      </c>
      <c r="C668" s="43" t="s">
        <v>811</v>
      </c>
      <c r="D668" s="52" t="s">
        <v>8</v>
      </c>
      <c r="E668" s="52" t="s">
        <v>15</v>
      </c>
      <c r="F668" s="52" t="str">
        <f t="shared" si="68"/>
        <v>ППЗ</v>
      </c>
      <c r="G668" s="45" t="s">
        <v>819</v>
      </c>
      <c r="H668" s="45"/>
      <c r="I668" s="52" t="str">
        <f t="shared" si="71"/>
        <v/>
      </c>
      <c r="J668" s="53" t="str">
        <f t="shared" si="69"/>
        <v>Профессиональное обучение</v>
      </c>
      <c r="K668" s="53" t="str">
        <f>CONCATENATE(C668," (",G668," ч.)",)&amp;IF(D668="ПО"," "&amp;CHOOSE(MATCH(E668,{"ПП","ПО","ПК","ППЗ"},0),"-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служащих")&amp;IF(AND(D668="ПО",H668&lt;&gt;"")," ("&amp;H668&amp;")",""),IF(D668="ДПО"," "&amp;IF(E668="ПК","- повышение квалификации",IF(E668="ПП","- профессиональная переподготовка","")),IF(D668="курсы"," - программа обучения","")))</f>
        <v>Стропальщик  (8  ч.) - периодическая проверка знаний рабочих и служащих</v>
      </c>
      <c r="L668" s="48" t="str">
        <f t="shared" si="70"/>
        <v>Периодическая проверка знаний рабочих и служащих</v>
      </c>
      <c r="M668" s="57" t="s">
        <v>1715</v>
      </c>
      <c r="N668" s="58">
        <v>22</v>
      </c>
    </row>
    <row r="669" spans="1:14" x14ac:dyDescent="0.35">
      <c r="A669" s="40" t="s">
        <v>816</v>
      </c>
      <c r="B669" s="54" t="s">
        <v>815</v>
      </c>
      <c r="C669" s="43" t="s">
        <v>811</v>
      </c>
      <c r="D669" s="52" t="s">
        <v>8</v>
      </c>
      <c r="E669" s="52" t="s">
        <v>12</v>
      </c>
      <c r="F669" s="52" t="str">
        <f t="shared" si="68"/>
        <v>ПП</v>
      </c>
      <c r="G669" s="45">
        <v>82</v>
      </c>
      <c r="H669" s="45" t="s">
        <v>1678</v>
      </c>
      <c r="I669" s="52" t="str">
        <f t="shared" si="71"/>
        <v>2-3</v>
      </c>
      <c r="J669" s="53" t="str">
        <f t="shared" si="69"/>
        <v>Профессиональное обучение</v>
      </c>
      <c r="K669" s="53" t="str">
        <f>CONCATENATE(C669," (",G669," ч.)",)&amp;IF(D669="ПО"," "&amp;CHOOSE(MATCH(E669,{"ПП","ПО","ПК","ППЗ"},0),"-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служащих")&amp;IF(AND(D669="ПО",H669&lt;&gt;"")," ("&amp;H669&amp;")",""),IF(D669="ДПО"," "&amp;IF(E669="ПК","- повышение квалификации",IF(E669="ПП","- профессиональная переподготовка","")),IF(D669="курсы"," - программа обучения","")))</f>
        <v>Стропальщик  (82 ч.) - профессиональная переподготовка рабочих и служащих (2-3 разряд)</v>
      </c>
      <c r="L669" s="48" t="str">
        <f t="shared" si="70"/>
        <v>Профессиональная переподготовка рабочих и служащих</v>
      </c>
      <c r="M669" s="57" t="s">
        <v>1715</v>
      </c>
      <c r="N669" s="58">
        <v>22</v>
      </c>
    </row>
    <row r="670" spans="1:14" x14ac:dyDescent="0.35">
      <c r="A670" s="39" t="s">
        <v>1783</v>
      </c>
      <c r="B670" s="54" t="s">
        <v>1782</v>
      </c>
      <c r="C670" s="43" t="s">
        <v>1784</v>
      </c>
      <c r="D670" s="52" t="s">
        <v>8</v>
      </c>
      <c r="E670" s="52" t="s">
        <v>12</v>
      </c>
      <c r="F670" s="52" t="str">
        <f t="shared" si="68"/>
        <v>ПП</v>
      </c>
      <c r="G670" s="45">
        <v>144</v>
      </c>
      <c r="H670" s="45"/>
      <c r="I670" s="52" t="str">
        <f t="shared" si="71"/>
        <v/>
      </c>
      <c r="J670" s="53" t="str">
        <f t="shared" ref="J670" si="72">IF(D670="ПО","Профессиональное обучение",IF(D670="курсы","Программа обучения",IF(D670="ДПО",IF(E670="ПК","Повышение квалификации",IF(E670="ПП","Профессиональная переподготовка","")),"")))</f>
        <v>Профессиональное обучение</v>
      </c>
      <c r="K670" s="53" t="str">
        <f>CONCATENATE(C670," (",G670," ч.)",)&amp;IF(D670="ПО"," "&amp;CHOOSE(MATCH(E670,{"ПП","ПО","ПК","ППЗ"},0),"-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служащих")&amp;IF(AND(D670="ПО",H670&lt;&gt;"")," ("&amp;H670&amp;")",""),IF(D670="ДПО"," "&amp;IF(E670="ПК","- повышение квалификации",IF(E670="ПП","- профессиональная переподготовка","")),IF(D670="курсы"," - программа обучения","")))</f>
        <v>Такеллажник (144 ч.) - профессиональная переподготовка рабочих и служащих</v>
      </c>
      <c r="L670" s="48" t="str">
        <f t="shared" ref="L670" si="73">IF(D670="ПО",IF(E670="ПП","Профессиональная переподготовка рабочих и служащих",IF(E670="ПО","Профессиональная подготовка рабочих и служащих",IF(E670="ПК","Повышение квалификации рабочих и служащих",IF(E670="ППЗ","Периодическая проверка знаний рабочих и служащих","")))),IF(D670="курсы","Программа обучения",IF(D670="ДПО",IF(E670="ПК","Повышение квалификации",IF(E670="ПП","Профессиональная переподготовка","")),"")))</f>
        <v>Профессиональная переподготовка рабочих и служащих</v>
      </c>
      <c r="M670" s="57" t="s">
        <v>1715</v>
      </c>
      <c r="N670" s="58">
        <v>22</v>
      </c>
    </row>
    <row r="671" spans="1:14" x14ac:dyDescent="0.35">
      <c r="A671" s="39" t="s">
        <v>826</v>
      </c>
      <c r="B671" s="54" t="s">
        <v>825</v>
      </c>
      <c r="C671" s="43" t="s">
        <v>822</v>
      </c>
      <c r="D671" s="52" t="s">
        <v>8</v>
      </c>
      <c r="E671" s="52" t="s">
        <v>9</v>
      </c>
      <c r="F671" s="52" t="str">
        <f t="shared" si="68"/>
        <v>ПК</v>
      </c>
      <c r="G671" s="45" t="s">
        <v>79</v>
      </c>
      <c r="H671" s="45" t="s">
        <v>1675</v>
      </c>
      <c r="I671" s="52" t="str">
        <f t="shared" si="71"/>
        <v>4-5</v>
      </c>
      <c r="J671" s="53" t="str">
        <f t="shared" si="69"/>
        <v>Профессиональное обучение</v>
      </c>
      <c r="K671" s="53" t="str">
        <f>CONCATENATE(C671," (",G671," ч.)",)&amp;IF(D671="ПО"," "&amp;CHOOSE(MATCH(E671,{"ПП","ПО","ПК","ППЗ"},0),"-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служащих")&amp;IF(AND(D671="ПО",H671&lt;&gt;"")," ("&amp;H671&amp;")",""),IF(D671="ДПО"," "&amp;IF(E671="ПК","- повышение квалификации",IF(E671="ПП","- профессиональная переподготовка","")),IF(D671="курсы"," - программа обучения","")))</f>
        <v>Термическая резка металла (газорезчик) (104 ч.) - повышение квалификации рабочих и служащих (4-5 разряд)</v>
      </c>
      <c r="L671" s="48" t="str">
        <f t="shared" si="70"/>
        <v>Повышение квалификации рабочих и служащих</v>
      </c>
      <c r="M671" s="57" t="s">
        <v>1715</v>
      </c>
      <c r="N671" s="58">
        <v>22</v>
      </c>
    </row>
    <row r="672" spans="1:14" x14ac:dyDescent="0.35">
      <c r="A672" s="39" t="s">
        <v>821</v>
      </c>
      <c r="B672" s="54" t="s">
        <v>820</v>
      </c>
      <c r="C672" s="43" t="s">
        <v>822</v>
      </c>
      <c r="D672" s="52" t="s">
        <v>8</v>
      </c>
      <c r="E672" s="52" t="s">
        <v>12</v>
      </c>
      <c r="F672" s="52" t="str">
        <f t="shared" si="68"/>
        <v>ПП</v>
      </c>
      <c r="G672" s="45" t="s">
        <v>76</v>
      </c>
      <c r="H672" s="45" t="s">
        <v>1696</v>
      </c>
      <c r="I672" s="52" t="str">
        <f t="shared" si="71"/>
        <v>1-4</v>
      </c>
      <c r="J672" s="53" t="str">
        <f t="shared" si="69"/>
        <v>Профессиональное обучение</v>
      </c>
      <c r="K672" s="53" t="str">
        <f>CONCATENATE(C672," (",G672," ч.)",)&amp;IF(D672="ПО"," "&amp;CHOOSE(MATCH(E672,{"ПП","ПО","ПК","ППЗ"},0),"-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служащих")&amp;IF(AND(D672="ПО",H672&lt;&gt;"")," ("&amp;H672&amp;")",""),IF(D672="ДПО"," "&amp;IF(E672="ПК","- повышение квалификации",IF(E672="ПП","- профессиональная переподготовка","")),IF(D672="курсы"," - программа обучения","")))</f>
        <v>Термическая резка металла (газорезчик) (160 ч.) - профессиональная переподготовка рабочих и служащих (1-4 разряд)</v>
      </c>
      <c r="L672" s="48" t="str">
        <f t="shared" si="70"/>
        <v>Профессиональная переподготовка рабочих и служащих</v>
      </c>
      <c r="M672" s="57" t="s">
        <v>1715</v>
      </c>
      <c r="N672" s="58">
        <v>22</v>
      </c>
    </row>
    <row r="673" spans="1:14" x14ac:dyDescent="0.35">
      <c r="A673" s="39" t="s">
        <v>824</v>
      </c>
      <c r="B673" s="54" t="s">
        <v>823</v>
      </c>
      <c r="C673" s="43" t="s">
        <v>822</v>
      </c>
      <c r="D673" s="52" t="s">
        <v>8</v>
      </c>
      <c r="E673" s="52" t="s">
        <v>8</v>
      </c>
      <c r="F673" s="52" t="str">
        <f t="shared" si="68"/>
        <v>ПО</v>
      </c>
      <c r="G673" s="45" t="s">
        <v>73</v>
      </c>
      <c r="H673" s="45" t="s">
        <v>1685</v>
      </c>
      <c r="I673" s="52" t="str">
        <f t="shared" si="71"/>
        <v>1-2</v>
      </c>
      <c r="J673" s="53" t="str">
        <f t="shared" si="69"/>
        <v>Профессиональное обучение</v>
      </c>
      <c r="K673" s="53" t="str">
        <f>CONCATENATE(C673," (",G673," ч.)",)&amp;IF(D673="ПО"," "&amp;CHOOSE(MATCH(E673,{"ПП","ПО","ПК","ППЗ"},0),"-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служащих")&amp;IF(AND(D673="ПО",H673&lt;&gt;"")," ("&amp;H673&amp;")",""),IF(D673="ДПО"," "&amp;IF(E673="ПК","- повышение квалификации",IF(E673="ПП","- профессиональная переподготовка","")),IF(D673="курсы"," - программа обучения","")))</f>
        <v>Термическая резка металла (газорезчик) (280 ч.) - профессиональная подготовка рабочих и служащих (1-2 разряд)</v>
      </c>
      <c r="L673" s="48" t="str">
        <f t="shared" si="70"/>
        <v>Профессиональная подготовка рабочих и служащих</v>
      </c>
      <c r="M673" s="57" t="s">
        <v>1715</v>
      </c>
      <c r="N673" s="58">
        <v>22</v>
      </c>
    </row>
    <row r="674" spans="1:14" x14ac:dyDescent="0.35">
      <c r="A674" s="39" t="s">
        <v>828</v>
      </c>
      <c r="B674" s="54" t="s">
        <v>827</v>
      </c>
      <c r="C674" s="43" t="s">
        <v>822</v>
      </c>
      <c r="D674" s="52" t="s">
        <v>8</v>
      </c>
      <c r="E674" s="52" t="s">
        <v>15</v>
      </c>
      <c r="F674" s="52" t="str">
        <f t="shared" si="68"/>
        <v>ППЗ</v>
      </c>
      <c r="G674" s="45">
        <v>8</v>
      </c>
      <c r="H674" s="45"/>
      <c r="I674" s="52" t="str">
        <f t="shared" si="71"/>
        <v/>
      </c>
      <c r="J674" s="53" t="str">
        <f t="shared" si="69"/>
        <v>Профессиональное обучение</v>
      </c>
      <c r="K674" s="53" t="str">
        <f>CONCATENATE(C674," (",G674," ч.)",)&amp;IF(D674="ПО"," "&amp;CHOOSE(MATCH(E674,{"ПП","ПО","ПК","ППЗ"},0),"-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служащих")&amp;IF(AND(D674="ПО",H674&lt;&gt;"")," ("&amp;H674&amp;")",""),IF(D674="ДПО"," "&amp;IF(E674="ПК","- повышение квалификации",IF(E674="ПП","- профессиональная переподготовка","")),IF(D674="курсы"," - программа обучения","")))</f>
        <v>Термическая резка металла (газорезчик) (8 ч.) - периодическая проверка знаний рабочих и служащих</v>
      </c>
      <c r="L674" s="48" t="str">
        <f t="shared" si="70"/>
        <v>Периодическая проверка знаний рабочих и служащих</v>
      </c>
      <c r="M674" s="57" t="s">
        <v>1715</v>
      </c>
      <c r="N674" s="58">
        <v>22</v>
      </c>
    </row>
    <row r="675" spans="1:14" x14ac:dyDescent="0.35">
      <c r="A675" s="39" t="s">
        <v>830</v>
      </c>
      <c r="B675" s="54" t="s">
        <v>829</v>
      </c>
      <c r="C675" s="43" t="s">
        <v>831</v>
      </c>
      <c r="D675" s="52" t="s">
        <v>8</v>
      </c>
      <c r="E675" s="52" t="s">
        <v>12</v>
      </c>
      <c r="F675" s="52" t="str">
        <f t="shared" si="68"/>
        <v>ПП</v>
      </c>
      <c r="G675" s="45">
        <v>144</v>
      </c>
      <c r="H675" s="45" t="s">
        <v>1678</v>
      </c>
      <c r="I675" s="52" t="str">
        <f t="shared" si="71"/>
        <v>2-3</v>
      </c>
      <c r="J675" s="53" t="str">
        <f t="shared" si="69"/>
        <v>Профессиональное обучение</v>
      </c>
      <c r="K675" s="53" t="str">
        <f>CONCATENATE(C675," (",G675," ч.)",)&amp;IF(D675="ПО"," "&amp;CHOOSE(MATCH(E675,{"ПП","ПО","ПК","ППЗ"},0),"-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служащих")&amp;IF(AND(D675="ПО",H675&lt;&gt;"")," ("&amp;H675&amp;")",""),IF(D675="ДПО"," "&amp;IF(E675="ПК","- повышение квалификации",IF(E675="ПП","- профессиональная переподготовка","")),IF(D675="курсы"," - программа обучения","")))</f>
        <v>Токарь  (144 ч.) - профессиональная переподготовка рабочих и служащих (2-3 разряд)</v>
      </c>
      <c r="L675" s="48" t="str">
        <f t="shared" si="70"/>
        <v>Профессиональная переподготовка рабочих и служащих</v>
      </c>
      <c r="M675" s="57" t="s">
        <v>1715</v>
      </c>
      <c r="N675" s="58">
        <v>22</v>
      </c>
    </row>
    <row r="676" spans="1:14" x14ac:dyDescent="0.35">
      <c r="A676" s="39" t="s">
        <v>833</v>
      </c>
      <c r="B676" s="54" t="s">
        <v>832</v>
      </c>
      <c r="C676" s="43" t="s">
        <v>831</v>
      </c>
      <c r="D676" s="52" t="s">
        <v>8</v>
      </c>
      <c r="E676" s="52" t="s">
        <v>9</v>
      </c>
      <c r="F676" s="52" t="str">
        <f t="shared" si="68"/>
        <v>ПК</v>
      </c>
      <c r="G676" s="45">
        <v>72</v>
      </c>
      <c r="H676" s="45" t="s">
        <v>1684</v>
      </c>
      <c r="I676" s="52" t="str">
        <f t="shared" si="71"/>
        <v>4-6</v>
      </c>
      <c r="J676" s="53" t="str">
        <f t="shared" si="69"/>
        <v>Профессиональное обучение</v>
      </c>
      <c r="K676" s="53" t="str">
        <f>CONCATENATE(C676," (",G676," ч.)",)&amp;IF(D676="ПО"," "&amp;CHOOSE(MATCH(E676,{"ПП","ПО","ПК","ППЗ"},0),"-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служащих")&amp;IF(AND(D676="ПО",H676&lt;&gt;"")," ("&amp;H676&amp;")",""),IF(D676="ДПО"," "&amp;IF(E676="ПК","- повышение квалификации",IF(E676="ПП","- профессиональная переподготовка","")),IF(D676="курсы"," - программа обучения","")))</f>
        <v>Токарь  (72 ч.) - повышение квалификации рабочих и служащих (4-6 разряд)</v>
      </c>
      <c r="L676" s="48" t="str">
        <f t="shared" si="70"/>
        <v>Повышение квалификации рабочих и служащих</v>
      </c>
      <c r="M676" s="57" t="s">
        <v>1715</v>
      </c>
      <c r="N676" s="58">
        <v>22</v>
      </c>
    </row>
    <row r="677" spans="1:14" x14ac:dyDescent="0.35">
      <c r="A677" s="39" t="s">
        <v>835</v>
      </c>
      <c r="B677" s="54" t="s">
        <v>834</v>
      </c>
      <c r="C677" s="43" t="s">
        <v>831</v>
      </c>
      <c r="D677" s="52" t="s">
        <v>8</v>
      </c>
      <c r="E677" s="52" t="s">
        <v>15</v>
      </c>
      <c r="F677" s="52" t="str">
        <f t="shared" si="68"/>
        <v>ППЗ</v>
      </c>
      <c r="G677" s="45">
        <v>8</v>
      </c>
      <c r="H677" s="45"/>
      <c r="I677" s="52" t="str">
        <f t="shared" si="71"/>
        <v/>
      </c>
      <c r="J677" s="53" t="str">
        <f t="shared" si="69"/>
        <v>Профессиональное обучение</v>
      </c>
      <c r="K677" s="53" t="str">
        <f>CONCATENATE(C677," (",G677," ч.)",)&amp;IF(D677="ПО"," "&amp;CHOOSE(MATCH(E677,{"ПП","ПО","ПК","ППЗ"},0),"-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служащих")&amp;IF(AND(D677="ПО",H677&lt;&gt;"")," ("&amp;H677&amp;")",""),IF(D677="ДПО"," "&amp;IF(E677="ПК","- повышение квалификации",IF(E677="ПП","- профессиональная переподготовка","")),IF(D677="курсы"," - программа обучения","")))</f>
        <v>Токарь  (8 ч.) - периодическая проверка знаний рабочих и служащих</v>
      </c>
      <c r="L677" s="48" t="str">
        <f t="shared" si="70"/>
        <v>Периодическая проверка знаний рабочих и служащих</v>
      </c>
      <c r="M677" s="57" t="s">
        <v>1715</v>
      </c>
      <c r="N677" s="58">
        <v>22</v>
      </c>
    </row>
    <row r="678" spans="1:14" x14ac:dyDescent="0.35">
      <c r="A678" s="39" t="s">
        <v>1641</v>
      </c>
      <c r="B678" s="54" t="s">
        <v>1640</v>
      </c>
      <c r="C678" s="43" t="s">
        <v>1639</v>
      </c>
      <c r="D678" s="52" t="s">
        <v>8</v>
      </c>
      <c r="E678" s="52" t="s">
        <v>12</v>
      </c>
      <c r="F678" s="52" t="str">
        <f t="shared" si="68"/>
        <v>ПП</v>
      </c>
      <c r="G678" s="45">
        <v>144</v>
      </c>
      <c r="H678" s="45"/>
      <c r="I678" s="52" t="str">
        <f t="shared" si="71"/>
        <v/>
      </c>
      <c r="J678" s="53" t="str">
        <f t="shared" si="69"/>
        <v>Профессиональное обучение</v>
      </c>
      <c r="K678" s="53" t="str">
        <f>CONCATENATE(C678," (",G678," ч.)",)&amp;IF(D678="ПО"," "&amp;CHOOSE(MATCH(E678,{"ПП","ПО","ПК","ППЗ"},0),"-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служащих")&amp;IF(AND(D678="ПО",H678&lt;&gt;"")," ("&amp;H678&amp;")",""),IF(D678="ДПО"," "&amp;IF(E678="ПК","- повышение квалификации",IF(E678="ПП","- профессиональная переподготовка","")),IF(D678="курсы"," - программа обучения","")))</f>
        <v>Уборщик горячего металла (144 ч.) - профессиональная переподготовка рабочих и служащих</v>
      </c>
      <c r="L678" s="48" t="str">
        <f t="shared" si="70"/>
        <v>Профессиональная переподготовка рабочих и служащих</v>
      </c>
      <c r="M678" s="57" t="s">
        <v>1715</v>
      </c>
      <c r="N678" s="58">
        <v>22</v>
      </c>
    </row>
    <row r="679" spans="1:14" x14ac:dyDescent="0.35">
      <c r="A679" s="39" t="s">
        <v>1638</v>
      </c>
      <c r="B679" s="54" t="s">
        <v>1637</v>
      </c>
      <c r="C679" s="43" t="s">
        <v>1639</v>
      </c>
      <c r="D679" s="52" t="s">
        <v>8</v>
      </c>
      <c r="E679" s="52" t="s">
        <v>8</v>
      </c>
      <c r="F679" s="52" t="str">
        <f t="shared" si="68"/>
        <v>ПО</v>
      </c>
      <c r="G679" s="45">
        <v>160</v>
      </c>
      <c r="H679" s="45"/>
      <c r="I679" s="52" t="str">
        <f t="shared" si="71"/>
        <v/>
      </c>
      <c r="J679" s="53" t="str">
        <f t="shared" si="69"/>
        <v>Профессиональное обучение</v>
      </c>
      <c r="K679" s="53" t="str">
        <f>CONCATENATE(C679," (",G679," ч.)",)&amp;IF(D679="ПО"," "&amp;CHOOSE(MATCH(E679,{"ПП","ПО","ПК","ППЗ"},0),"-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служащих")&amp;IF(AND(D679="ПО",H679&lt;&gt;"")," ("&amp;H679&amp;")",""),IF(D679="ДПО"," "&amp;IF(E679="ПК","- повышение квалификации",IF(E679="ПП","- профессиональная переподготовка","")),IF(D679="курсы"," - программа обучения","")))</f>
        <v>Уборщик горячего металла (160 ч.) - профессиональная подготовка рабочих и служащих</v>
      </c>
      <c r="L679" s="48" t="str">
        <f t="shared" si="70"/>
        <v>Профессиональная подготовка рабочих и служащих</v>
      </c>
      <c r="M679" s="57" t="s">
        <v>1715</v>
      </c>
      <c r="N679" s="58">
        <v>22</v>
      </c>
    </row>
    <row r="680" spans="1:14" x14ac:dyDescent="0.35">
      <c r="A680" s="39" t="s">
        <v>1643</v>
      </c>
      <c r="B680" s="54" t="s">
        <v>1642</v>
      </c>
      <c r="C680" s="43" t="s">
        <v>1639</v>
      </c>
      <c r="D680" s="52" t="s">
        <v>8</v>
      </c>
      <c r="E680" s="52" t="s">
        <v>9</v>
      </c>
      <c r="F680" s="52" t="str">
        <f t="shared" si="68"/>
        <v>ПК</v>
      </c>
      <c r="G680" s="45">
        <v>72</v>
      </c>
      <c r="H680" s="45"/>
      <c r="I680" s="52" t="str">
        <f t="shared" si="71"/>
        <v/>
      </c>
      <c r="J680" s="53" t="str">
        <f t="shared" si="69"/>
        <v>Профессиональное обучение</v>
      </c>
      <c r="K680" s="53" t="str">
        <f>CONCATENATE(C680," (",G680," ч.)",)&amp;IF(D680="ПО"," "&amp;CHOOSE(MATCH(E680,{"ПП","ПО","ПК","ППЗ"},0),"-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служащих")&amp;IF(AND(D680="ПО",H680&lt;&gt;"")," ("&amp;H680&amp;")",""),IF(D680="ДПО"," "&amp;IF(E680="ПК","- повышение квалификации",IF(E680="ПП","- профессиональная переподготовка","")),IF(D680="курсы"," - программа обучения","")))</f>
        <v>Уборщик горячего металла (72 ч.) - повышение квалификации рабочих и служащих</v>
      </c>
      <c r="L680" s="48" t="str">
        <f t="shared" si="70"/>
        <v>Повышение квалификации рабочих и служащих</v>
      </c>
      <c r="M680" s="57" t="s">
        <v>1715</v>
      </c>
      <c r="N680" s="58">
        <v>22</v>
      </c>
    </row>
    <row r="681" spans="1:14" x14ac:dyDescent="0.35">
      <c r="A681" s="39" t="s">
        <v>1645</v>
      </c>
      <c r="B681" s="54" t="s">
        <v>1644</v>
      </c>
      <c r="C681" s="43" t="s">
        <v>1639</v>
      </c>
      <c r="D681" s="52" t="s">
        <v>8</v>
      </c>
      <c r="E681" s="52" t="s">
        <v>15</v>
      </c>
      <c r="F681" s="52" t="str">
        <f t="shared" si="68"/>
        <v>ППЗ</v>
      </c>
      <c r="G681" s="45">
        <v>8</v>
      </c>
      <c r="H681" s="45"/>
      <c r="I681" s="52" t="str">
        <f t="shared" si="71"/>
        <v/>
      </c>
      <c r="J681" s="53" t="str">
        <f t="shared" si="69"/>
        <v>Профессиональное обучение</v>
      </c>
      <c r="K681" s="53" t="str">
        <f>CONCATENATE(C681," (",G681," ч.)",)&amp;IF(D681="ПО"," "&amp;CHOOSE(MATCH(E681,{"ПП","ПО","ПК","ППЗ"},0),"-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служащих")&amp;IF(AND(D681="ПО",H681&lt;&gt;"")," ("&amp;H681&amp;")",""),IF(D681="ДПО"," "&amp;IF(E681="ПК","- повышение квалификации",IF(E681="ПП","- профессиональная переподготовка","")),IF(D681="курсы"," - программа обучения","")))</f>
        <v>Уборщик горячего металла (8 ч.) - периодическая проверка знаний рабочих и служащих</v>
      </c>
      <c r="L681" s="48" t="str">
        <f t="shared" si="70"/>
        <v>Периодическая проверка знаний рабочих и служащих</v>
      </c>
      <c r="M681" s="57" t="s">
        <v>1715</v>
      </c>
      <c r="N681" s="58">
        <v>22</v>
      </c>
    </row>
    <row r="682" spans="1:14" x14ac:dyDescent="0.35">
      <c r="A682" s="39" t="s">
        <v>1650</v>
      </c>
      <c r="B682" s="54" t="s">
        <v>1649</v>
      </c>
      <c r="C682" s="43" t="s">
        <v>1648</v>
      </c>
      <c r="D682" s="52" t="s">
        <v>8</v>
      </c>
      <c r="E682" s="52" t="s">
        <v>12</v>
      </c>
      <c r="F682" s="52" t="str">
        <f t="shared" si="68"/>
        <v>ПП</v>
      </c>
      <c r="G682" s="45">
        <v>144</v>
      </c>
      <c r="H682" s="45"/>
      <c r="I682" s="52" t="str">
        <f t="shared" si="71"/>
        <v/>
      </c>
      <c r="J682" s="53" t="str">
        <f t="shared" si="69"/>
        <v>Профессиональное обучение</v>
      </c>
      <c r="K682" s="53" t="str">
        <f>CONCATENATE(C682," (",G682," ч.)",)&amp;IF(D682="ПО"," "&amp;CHOOSE(MATCH(E682,{"ПП","ПО","ПК","ППЗ"},0),"-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служащих")&amp;IF(AND(D682="ПО",H682&lt;&gt;"")," ("&amp;H682&amp;")",""),IF(D682="ДПО"," "&amp;IF(E682="ПК","- повышение квалификации",IF(E682="ПП","- профессиональная переподготовка","")),IF(D682="курсы"," - программа обучения","")))</f>
        <v>Формовщик изделий из вспенивающихся материалов (144 ч.) - профессиональная переподготовка рабочих и служащих</v>
      </c>
      <c r="L682" s="48" t="str">
        <f t="shared" si="70"/>
        <v>Профессиональная переподготовка рабочих и служащих</v>
      </c>
      <c r="M682" s="57" t="s">
        <v>1715</v>
      </c>
      <c r="N682" s="58">
        <v>22</v>
      </c>
    </row>
    <row r="683" spans="1:14" x14ac:dyDescent="0.35">
      <c r="A683" s="39" t="s">
        <v>1647</v>
      </c>
      <c r="B683" s="54" t="s">
        <v>1646</v>
      </c>
      <c r="C683" s="43" t="s">
        <v>1648</v>
      </c>
      <c r="D683" s="52" t="s">
        <v>8</v>
      </c>
      <c r="E683" s="52" t="s">
        <v>8</v>
      </c>
      <c r="F683" s="52" t="str">
        <f t="shared" si="68"/>
        <v>ПО</v>
      </c>
      <c r="G683" s="45">
        <v>160</v>
      </c>
      <c r="H683" s="45"/>
      <c r="I683" s="52" t="str">
        <f t="shared" si="71"/>
        <v/>
      </c>
      <c r="J683" s="53" t="str">
        <f t="shared" si="69"/>
        <v>Профессиональное обучение</v>
      </c>
      <c r="K683" s="53" t="str">
        <f>CONCATENATE(C683," (",G683," ч.)",)&amp;IF(D683="ПО"," "&amp;CHOOSE(MATCH(E683,{"ПП","ПО","ПК","ППЗ"},0),"-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служащих")&amp;IF(AND(D683="ПО",H683&lt;&gt;"")," ("&amp;H683&amp;")",""),IF(D683="ДПО"," "&amp;IF(E683="ПК","- повышение квалификации",IF(E683="ПП","- профессиональная переподготовка","")),IF(D683="курсы"," - программа обучения","")))</f>
        <v>Формовщик изделий из вспенивающихся материалов (160 ч.) - профессиональная подготовка рабочих и служащих</v>
      </c>
      <c r="L683" s="48" t="str">
        <f t="shared" si="70"/>
        <v>Профессиональная подготовка рабочих и служащих</v>
      </c>
      <c r="M683" s="57" t="s">
        <v>1715</v>
      </c>
      <c r="N683" s="58">
        <v>22</v>
      </c>
    </row>
    <row r="684" spans="1:14" x14ac:dyDescent="0.35">
      <c r="A684" s="39" t="s">
        <v>1652</v>
      </c>
      <c r="B684" s="54" t="s">
        <v>1651</v>
      </c>
      <c r="C684" s="43" t="s">
        <v>1648</v>
      </c>
      <c r="D684" s="52" t="s">
        <v>8</v>
      </c>
      <c r="E684" s="52" t="s">
        <v>9</v>
      </c>
      <c r="F684" s="52" t="str">
        <f t="shared" si="68"/>
        <v>ПК</v>
      </c>
      <c r="G684" s="45">
        <v>72</v>
      </c>
      <c r="H684" s="45"/>
      <c r="I684" s="52" t="str">
        <f t="shared" si="71"/>
        <v/>
      </c>
      <c r="J684" s="53" t="str">
        <f t="shared" si="69"/>
        <v>Профессиональное обучение</v>
      </c>
      <c r="K684" s="53" t="str">
        <f>CONCATENATE(C684," (",G684," ч.)",)&amp;IF(D684="ПО"," "&amp;CHOOSE(MATCH(E684,{"ПП","ПО","ПК","ППЗ"},0),"-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служащих")&amp;IF(AND(D684="ПО",H684&lt;&gt;"")," ("&amp;H684&amp;")",""),IF(D684="ДПО"," "&amp;IF(E684="ПК","- повышение квалификации",IF(E684="ПП","- профессиональная переподготовка","")),IF(D684="курсы"," - программа обучения","")))</f>
        <v>Формовщик изделий из вспенивающихся материалов (72 ч.) - повышение квалификации рабочих и служащих</v>
      </c>
      <c r="L684" s="48" t="str">
        <f t="shared" si="70"/>
        <v>Повышение квалификации рабочих и служащих</v>
      </c>
      <c r="M684" s="57" t="s">
        <v>1715</v>
      </c>
      <c r="N684" s="58">
        <v>22</v>
      </c>
    </row>
    <row r="685" spans="1:14" x14ac:dyDescent="0.35">
      <c r="A685" s="39" t="s">
        <v>1659</v>
      </c>
      <c r="B685" s="54" t="s">
        <v>1658</v>
      </c>
      <c r="C685" s="43" t="s">
        <v>1648</v>
      </c>
      <c r="D685" s="52" t="s">
        <v>8</v>
      </c>
      <c r="E685" s="52" t="s">
        <v>15</v>
      </c>
      <c r="F685" s="52" t="str">
        <f t="shared" si="68"/>
        <v>ППЗ</v>
      </c>
      <c r="G685" s="45">
        <v>8</v>
      </c>
      <c r="H685" s="45"/>
      <c r="I685" s="52" t="str">
        <f t="shared" si="71"/>
        <v/>
      </c>
      <c r="J685" s="53" t="str">
        <f t="shared" si="69"/>
        <v>Профессиональное обучение</v>
      </c>
      <c r="K685" s="53" t="str">
        <f>CONCATENATE(C685," (",G685," ч.)",)&amp;IF(D685="ПО"," "&amp;CHOOSE(MATCH(E685,{"ПП","ПО","ПК","ППЗ"},0),"-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служащих")&amp;IF(AND(D685="ПО",H685&lt;&gt;"")," ("&amp;H685&amp;")",""),IF(D685="ДПО"," "&amp;IF(E685="ПК","- повышение квалификации",IF(E685="ПП","- профессиональная переподготовка","")),IF(D685="курсы"," - программа обучения","")))</f>
        <v>Формовщик изделий из вспенивающихся материалов (8 ч.) - периодическая проверка знаний рабочих и служащих</v>
      </c>
      <c r="L685" s="48" t="str">
        <f t="shared" si="70"/>
        <v>Периодическая проверка знаний рабочих и служащих</v>
      </c>
      <c r="M685" s="57" t="s">
        <v>1715</v>
      </c>
      <c r="N685" s="58">
        <v>22</v>
      </c>
    </row>
    <row r="686" spans="1:14" x14ac:dyDescent="0.35">
      <c r="A686" s="39" t="s">
        <v>976</v>
      </c>
      <c r="B686" s="54" t="s">
        <v>975</v>
      </c>
      <c r="C686" s="43" t="s">
        <v>977</v>
      </c>
      <c r="D686" s="52" t="s">
        <v>8</v>
      </c>
      <c r="E686" s="52" t="s">
        <v>12</v>
      </c>
      <c r="F686" s="52" t="str">
        <f t="shared" si="68"/>
        <v>ПП</v>
      </c>
      <c r="G686" s="45">
        <v>144</v>
      </c>
      <c r="H686" s="45" t="s">
        <v>1678</v>
      </c>
      <c r="I686" s="52" t="str">
        <f t="shared" si="71"/>
        <v>2-3</v>
      </c>
      <c r="J686" s="53" t="str">
        <f t="shared" si="69"/>
        <v>Профессиональное обучение</v>
      </c>
      <c r="K686" s="53" t="str">
        <f>CONCATENATE(C686," (",G686," ч.)",)&amp;IF(D686="ПО"," "&amp;CHOOSE(MATCH(E686,{"ПП","ПО","ПК","ППЗ"},0),"-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служащих")&amp;IF(AND(D686="ПО",H686&lt;&gt;"")," ("&amp;H686&amp;")",""),IF(D686="ДПО"," "&amp;IF(E686="ПК","- повышение квалификации",IF(E686="ПП","- профессиональная переподготовка","")),IF(D686="курсы"," - программа обучения","")))</f>
        <v>Фрезеровщик (144 ч.) - профессиональная переподготовка рабочих и служащих (2-3 разряд)</v>
      </c>
      <c r="L686" s="48" t="str">
        <f t="shared" si="70"/>
        <v>Профессиональная переподготовка рабочих и служащих</v>
      </c>
      <c r="M686" s="57" t="s">
        <v>1715</v>
      </c>
      <c r="N686" s="58">
        <v>22</v>
      </c>
    </row>
    <row r="687" spans="1:14" x14ac:dyDescent="0.35">
      <c r="A687" s="39" t="s">
        <v>979</v>
      </c>
      <c r="B687" s="54" t="s">
        <v>978</v>
      </c>
      <c r="C687" s="43" t="s">
        <v>977</v>
      </c>
      <c r="D687" s="52" t="s">
        <v>8</v>
      </c>
      <c r="E687" s="52" t="s">
        <v>9</v>
      </c>
      <c r="F687" s="52" t="str">
        <f t="shared" si="68"/>
        <v>ПК</v>
      </c>
      <c r="G687" s="45">
        <v>72</v>
      </c>
      <c r="H687" s="45" t="s">
        <v>1684</v>
      </c>
      <c r="I687" s="52" t="str">
        <f t="shared" si="71"/>
        <v>4-6</v>
      </c>
      <c r="J687" s="53" t="str">
        <f t="shared" si="69"/>
        <v>Профессиональное обучение</v>
      </c>
      <c r="K687" s="53" t="str">
        <f>CONCATENATE(C687," (",G687," ч.)",)&amp;IF(D687="ПО"," "&amp;CHOOSE(MATCH(E687,{"ПП","ПО","ПК","ППЗ"},0),"-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служащих")&amp;IF(AND(D687="ПО",H687&lt;&gt;"")," ("&amp;H687&amp;")",""),IF(D687="ДПО"," "&amp;IF(E687="ПК","- повышение квалификации",IF(E687="ПП","- профессиональная переподготовка","")),IF(D687="курсы"," - программа обучения","")))</f>
        <v>Фрезеровщик (72 ч.) - повышение квалификации рабочих и служащих (4-6 разряд)</v>
      </c>
      <c r="L687" s="48" t="str">
        <f t="shared" si="70"/>
        <v>Повышение квалификации рабочих и служащих</v>
      </c>
      <c r="M687" s="57" t="s">
        <v>1715</v>
      </c>
      <c r="N687" s="58">
        <v>22</v>
      </c>
    </row>
    <row r="688" spans="1:14" x14ac:dyDescent="0.35">
      <c r="A688" s="39" t="s">
        <v>837</v>
      </c>
      <c r="B688" s="54" t="s">
        <v>836</v>
      </c>
      <c r="C688" s="43" t="s">
        <v>838</v>
      </c>
      <c r="D688" s="52" t="s">
        <v>8</v>
      </c>
      <c r="E688" s="52" t="s">
        <v>12</v>
      </c>
      <c r="F688" s="52" t="str">
        <f t="shared" si="68"/>
        <v>ПП</v>
      </c>
      <c r="G688" s="45">
        <v>144</v>
      </c>
      <c r="H688" s="45" t="s">
        <v>1685</v>
      </c>
      <c r="I688" s="52" t="str">
        <f t="shared" si="71"/>
        <v>1-2</v>
      </c>
      <c r="J688" s="53" t="str">
        <f t="shared" si="69"/>
        <v>Профессиональное обучение</v>
      </c>
      <c r="K688" s="53" t="str">
        <f>CONCATENATE(C688," (",G688," ч.)",)&amp;IF(D688="ПО"," "&amp;CHOOSE(MATCH(E688,{"ПП","ПО","ПК","ППЗ"},0),"-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служащих")&amp;IF(AND(D688="ПО",H688&lt;&gt;"")," ("&amp;H688&amp;")",""),IF(D688="ДПО"," "&amp;IF(E688="ПК","- повышение квалификации",IF(E688="ПП","- профессиональная переподготовка","")),IF(D688="курсы"," - программа обучения","")))</f>
        <v>Чистильщик (144 ч.) - профессиональная переподготовка рабочих и служащих (1-2 разряд)</v>
      </c>
      <c r="L688" s="48" t="str">
        <f t="shared" si="70"/>
        <v>Профессиональная переподготовка рабочих и служащих</v>
      </c>
      <c r="M688" s="57" t="s">
        <v>1715</v>
      </c>
      <c r="N688" s="58">
        <v>22</v>
      </c>
    </row>
    <row r="689" spans="1:14" x14ac:dyDescent="0.35">
      <c r="A689" s="39" t="s">
        <v>840</v>
      </c>
      <c r="B689" s="54" t="s">
        <v>839</v>
      </c>
      <c r="C689" s="43" t="s">
        <v>838</v>
      </c>
      <c r="D689" s="52" t="s">
        <v>8</v>
      </c>
      <c r="E689" s="52" t="s">
        <v>9</v>
      </c>
      <c r="F689" s="52" t="str">
        <f t="shared" si="68"/>
        <v>ПК</v>
      </c>
      <c r="G689" s="45">
        <v>72</v>
      </c>
      <c r="H689" s="45" t="s">
        <v>1670</v>
      </c>
      <c r="I689" s="52" t="str">
        <f t="shared" si="71"/>
        <v>3-4</v>
      </c>
      <c r="J689" s="53" t="str">
        <f t="shared" si="69"/>
        <v>Профессиональное обучение</v>
      </c>
      <c r="K689" s="53" t="str">
        <f>CONCATENATE(C689," (",G689," ч.)",)&amp;IF(D689="ПО"," "&amp;CHOOSE(MATCH(E689,{"ПП","ПО","ПК","ППЗ"},0),"-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служащих")&amp;IF(AND(D689="ПО",H689&lt;&gt;"")," ("&amp;H689&amp;")",""),IF(D689="ДПО"," "&amp;IF(E689="ПК","- повышение квалификации",IF(E689="ПП","- профессиональная переподготовка","")),IF(D689="курсы"," - программа обучения","")))</f>
        <v>Чистильщик (72 ч.) - повышение квалификации рабочих и служащих (3-4 разряд)</v>
      </c>
      <c r="L689" s="48" t="str">
        <f t="shared" si="70"/>
        <v>Повышение квалификации рабочих и служащих</v>
      </c>
      <c r="M689" s="57" t="s">
        <v>1715</v>
      </c>
      <c r="N689" s="58">
        <v>22</v>
      </c>
    </row>
    <row r="690" spans="1:14" x14ac:dyDescent="0.35">
      <c r="A690" s="39" t="s">
        <v>842</v>
      </c>
      <c r="B690" s="54" t="s">
        <v>841</v>
      </c>
      <c r="C690" s="43" t="s">
        <v>838</v>
      </c>
      <c r="D690" s="52" t="s">
        <v>8</v>
      </c>
      <c r="E690" s="52" t="s">
        <v>15</v>
      </c>
      <c r="F690" s="52" t="str">
        <f t="shared" si="68"/>
        <v>ППЗ</v>
      </c>
      <c r="G690" s="45">
        <v>8</v>
      </c>
      <c r="H690" s="45"/>
      <c r="I690" s="52" t="str">
        <f t="shared" si="71"/>
        <v/>
      </c>
      <c r="J690" s="53" t="str">
        <f t="shared" si="69"/>
        <v>Профессиональное обучение</v>
      </c>
      <c r="K690" s="53" t="str">
        <f>CONCATENATE(C690," (",G690," ч.)",)&amp;IF(D690="ПО"," "&amp;CHOOSE(MATCH(E690,{"ПП","ПО","ПК","ППЗ"},0),"-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служащих")&amp;IF(AND(D690="ПО",H690&lt;&gt;"")," ("&amp;H690&amp;")",""),IF(D690="ДПО"," "&amp;IF(E690="ПК","- повышение квалификации",IF(E690="ПП","- профессиональная переподготовка","")),IF(D690="курсы"," - программа обучения","")))</f>
        <v>Чистильщик (8 ч.) - периодическая проверка знаний рабочих и служащих</v>
      </c>
      <c r="L690" s="48" t="str">
        <f t="shared" si="70"/>
        <v>Периодическая проверка знаний рабочих и служащих</v>
      </c>
      <c r="M690" s="57" t="s">
        <v>1715</v>
      </c>
      <c r="N690" s="58">
        <v>22</v>
      </c>
    </row>
    <row r="691" spans="1:14" x14ac:dyDescent="0.35">
      <c r="A691" s="39" t="s">
        <v>847</v>
      </c>
      <c r="B691" s="54" t="s">
        <v>846</v>
      </c>
      <c r="C691" s="43" t="s">
        <v>845</v>
      </c>
      <c r="D691" s="52" t="s">
        <v>8</v>
      </c>
      <c r="E691" s="52" t="s">
        <v>9</v>
      </c>
      <c r="F691" s="52" t="str">
        <f t="shared" si="68"/>
        <v>ПК</v>
      </c>
      <c r="G691" s="45">
        <v>56</v>
      </c>
      <c r="H691" s="45" t="s">
        <v>1674</v>
      </c>
      <c r="I691" s="52" t="str">
        <f t="shared" si="71"/>
        <v>3</v>
      </c>
      <c r="J691" s="53" t="str">
        <f t="shared" si="69"/>
        <v>Профессиональное обучение</v>
      </c>
      <c r="K691" s="53" t="str">
        <f>CONCATENATE(C691," (",G691," ч.)",)&amp;IF(D691="ПО"," "&amp;CHOOSE(MATCH(E691,{"ПП","ПО","ПК","ППЗ"},0),"-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служащих")&amp;IF(AND(D691="ПО",H691&lt;&gt;"")," ("&amp;H691&amp;")",""),IF(D691="ДПО"," "&amp;IF(E691="ПК","- повышение квалификации",IF(E691="ПП","- профессиональная переподготовка","")),IF(D691="курсы"," - программа обучения","")))</f>
        <v>Чистильщик резервуаров ГСМ (56 ч.) - повышение квалификации рабочих и служащих (3 разряд)</v>
      </c>
      <c r="L691" s="48" t="str">
        <f t="shared" si="70"/>
        <v>Повышение квалификации рабочих и служащих</v>
      </c>
      <c r="M691" s="57" t="s">
        <v>1715</v>
      </c>
      <c r="N691" s="58">
        <v>22</v>
      </c>
    </row>
    <row r="692" spans="1:14" x14ac:dyDescent="0.35">
      <c r="A692" s="39" t="s">
        <v>844</v>
      </c>
      <c r="B692" s="54" t="s">
        <v>843</v>
      </c>
      <c r="C692" s="43" t="s">
        <v>845</v>
      </c>
      <c r="D692" s="52" t="s">
        <v>8</v>
      </c>
      <c r="E692" s="52" t="s">
        <v>12</v>
      </c>
      <c r="F692" s="52" t="str">
        <f t="shared" si="68"/>
        <v>ПП</v>
      </c>
      <c r="G692" s="45" t="s">
        <v>111</v>
      </c>
      <c r="H692" s="45" t="s">
        <v>1685</v>
      </c>
      <c r="I692" s="52" t="str">
        <f t="shared" si="71"/>
        <v>1-2</v>
      </c>
      <c r="J692" s="53" t="str">
        <f t="shared" si="69"/>
        <v>Профессиональное обучение</v>
      </c>
      <c r="K692" s="53" t="str">
        <f>CONCATENATE(C692," (",G692," ч.)",)&amp;IF(D692="ПО"," "&amp;CHOOSE(MATCH(E692,{"ПП","ПО","ПК","ППЗ"},0),"-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служащих")&amp;IF(AND(D692="ПО",H692&lt;&gt;"")," ("&amp;H692&amp;")",""),IF(D692="ДПО"," "&amp;IF(E692="ПК","- повышение квалификации",IF(E692="ПП","- профессиональная переподготовка","")),IF(D692="курсы"," - программа обучения","")))</f>
        <v>Чистильщик резервуаров ГСМ (72 ч.) - профессиональная переподготовка рабочих и служащих (1-2 разряд)</v>
      </c>
      <c r="L692" s="48" t="str">
        <f t="shared" si="70"/>
        <v>Профессиональная переподготовка рабочих и служащих</v>
      </c>
      <c r="M692" s="57" t="s">
        <v>1715</v>
      </c>
      <c r="N692" s="58">
        <v>22</v>
      </c>
    </row>
    <row r="693" spans="1:14" x14ac:dyDescent="0.35">
      <c r="A693" s="39" t="s">
        <v>849</v>
      </c>
      <c r="B693" s="54" t="s">
        <v>848</v>
      </c>
      <c r="C693" s="43" t="s">
        <v>845</v>
      </c>
      <c r="D693" s="52" t="s">
        <v>8</v>
      </c>
      <c r="E693" s="52" t="s">
        <v>15</v>
      </c>
      <c r="F693" s="52" t="str">
        <f t="shared" si="68"/>
        <v>ППЗ</v>
      </c>
      <c r="G693" s="45">
        <v>8</v>
      </c>
      <c r="H693" s="45"/>
      <c r="I693" s="52" t="str">
        <f t="shared" si="71"/>
        <v/>
      </c>
      <c r="J693" s="53" t="str">
        <f t="shared" si="69"/>
        <v>Профессиональное обучение</v>
      </c>
      <c r="K693" s="53" t="str">
        <f>CONCATENATE(C693," (",G693," ч.)",)&amp;IF(D693="ПО"," "&amp;CHOOSE(MATCH(E693,{"ПП","ПО","ПК","ППЗ"},0),"-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служащих")&amp;IF(AND(D693="ПО",H693&lt;&gt;"")," ("&amp;H693&amp;")",""),IF(D693="ДПО"," "&amp;IF(E693="ПК","- повышение квалификации",IF(E693="ПП","- профессиональная переподготовка","")),IF(D693="курсы"," - программа обучения","")))</f>
        <v>Чистильщик резервуаров ГСМ (8 ч.) - периодическая проверка знаний рабочих и служащих</v>
      </c>
      <c r="L693" s="48" t="str">
        <f t="shared" si="70"/>
        <v>Периодическая проверка знаний рабочих и служащих</v>
      </c>
      <c r="M693" s="57" t="s">
        <v>1715</v>
      </c>
      <c r="N693" s="58">
        <v>22</v>
      </c>
    </row>
    <row r="694" spans="1:14" x14ac:dyDescent="0.35">
      <c r="A694" s="39" t="s">
        <v>851</v>
      </c>
      <c r="B694" s="54" t="s">
        <v>850</v>
      </c>
      <c r="C694" s="43" t="s">
        <v>852</v>
      </c>
      <c r="D694" s="52" t="s">
        <v>8</v>
      </c>
      <c r="E694" s="52" t="s">
        <v>9</v>
      </c>
      <c r="F694" s="52" t="str">
        <f t="shared" si="68"/>
        <v>ПК</v>
      </c>
      <c r="G694" s="45">
        <v>40</v>
      </c>
      <c r="H694" s="45" t="s">
        <v>1689</v>
      </c>
      <c r="I694" s="52" t="str">
        <f t="shared" si="71"/>
        <v>4-7</v>
      </c>
      <c r="J694" s="53" t="str">
        <f t="shared" si="69"/>
        <v>Профессиональное обучение</v>
      </c>
      <c r="K694" s="53" t="str">
        <f>CONCATENATE(C694," (",G694," ч.)",)&amp;IF(D694="ПО"," "&amp;CHOOSE(MATCH(E694,{"ПП","ПО","ПК","ППЗ"},0),"-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служащих")&amp;IF(AND(D694="ПО",H694&lt;&gt;"")," ("&amp;H694&amp;")",""),IF(D694="ДПО"," "&amp;IF(E694="ПК","- повышение квалификации",IF(E694="ПП","- профессиональная переподготовка","")),IF(D694="курсы"," - программа обучения","")))</f>
        <v>Штукатур  (40 ч.) - повышение квалификации рабочих и служащих (4-7 разряд)</v>
      </c>
      <c r="L694" s="48" t="str">
        <f t="shared" si="70"/>
        <v>Повышение квалификации рабочих и служащих</v>
      </c>
      <c r="M694" s="57" t="s">
        <v>1715</v>
      </c>
      <c r="N694" s="58">
        <v>22</v>
      </c>
    </row>
    <row r="695" spans="1:14" x14ac:dyDescent="0.35">
      <c r="A695" s="39" t="s">
        <v>856</v>
      </c>
      <c r="B695" s="54" t="s">
        <v>855</v>
      </c>
      <c r="C695" s="43" t="s">
        <v>852</v>
      </c>
      <c r="D695" s="52" t="s">
        <v>8</v>
      </c>
      <c r="E695" s="52" t="s">
        <v>15</v>
      </c>
      <c r="F695" s="52" t="str">
        <f t="shared" si="68"/>
        <v>ППЗ</v>
      </c>
      <c r="G695" s="45">
        <v>8</v>
      </c>
      <c r="H695" s="45"/>
      <c r="I695" s="52" t="str">
        <f t="shared" si="71"/>
        <v/>
      </c>
      <c r="J695" s="53" t="str">
        <f t="shared" si="69"/>
        <v>Профессиональное обучение</v>
      </c>
      <c r="K695" s="53" t="str">
        <f>CONCATENATE(C695," (",G695," ч.)",)&amp;IF(D695="ПО"," "&amp;CHOOSE(MATCH(E695,{"ПП","ПО","ПК","ППЗ"},0),"-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служащих")&amp;IF(AND(D695="ПО",H695&lt;&gt;"")," ("&amp;H695&amp;")",""),IF(D695="ДПО"," "&amp;IF(E695="ПК","- повышение квалификации",IF(E695="ПП","- профессиональная переподготовка","")),IF(D695="курсы"," - программа обучения","")))</f>
        <v>Штукатур  (8 ч.) - периодическая проверка знаний рабочих и служащих</v>
      </c>
      <c r="L695" s="48" t="str">
        <f t="shared" si="70"/>
        <v>Периодическая проверка знаний рабочих и служащих</v>
      </c>
      <c r="M695" s="57" t="s">
        <v>1715</v>
      </c>
      <c r="N695" s="58">
        <v>22</v>
      </c>
    </row>
    <row r="696" spans="1:14" x14ac:dyDescent="0.35">
      <c r="A696" s="39" t="s">
        <v>854</v>
      </c>
      <c r="B696" s="54" t="s">
        <v>853</v>
      </c>
      <c r="C696" s="43" t="s">
        <v>852</v>
      </c>
      <c r="D696" s="52" t="s">
        <v>8</v>
      </c>
      <c r="E696" s="52" t="s">
        <v>12</v>
      </c>
      <c r="F696" s="52" t="str">
        <f t="shared" si="68"/>
        <v>ПП</v>
      </c>
      <c r="G696" s="45">
        <v>80</v>
      </c>
      <c r="H696" s="45" t="s">
        <v>1678</v>
      </c>
      <c r="I696" s="52" t="str">
        <f t="shared" si="71"/>
        <v>2-3</v>
      </c>
      <c r="J696" s="53" t="str">
        <f t="shared" si="69"/>
        <v>Профессиональное обучение</v>
      </c>
      <c r="K696" s="53" t="str">
        <f>CONCATENATE(C696," (",G696," ч.)",)&amp;IF(D696="ПО"," "&amp;CHOOSE(MATCH(E696,{"ПП","ПО","ПК","ППЗ"},0),"-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служащих")&amp;IF(AND(D696="ПО",H696&lt;&gt;"")," ("&amp;H696&amp;")",""),IF(D696="ДПО"," "&amp;IF(E696="ПК","- повышение квалификации",IF(E696="ПП","- профессиональная переподготовка","")),IF(D696="курсы"," - программа обучения","")))</f>
        <v>Штукатур  (80 ч.) - профессиональная переподготовка рабочих и служащих (2-3 разряд)</v>
      </c>
      <c r="L696" s="48" t="str">
        <f t="shared" si="70"/>
        <v>Профессиональная переподготовка рабочих и служащих</v>
      </c>
      <c r="M696" s="57" t="s">
        <v>1715</v>
      </c>
      <c r="N696" s="58">
        <v>22</v>
      </c>
    </row>
    <row r="697" spans="1:14" x14ac:dyDescent="0.35">
      <c r="A697" s="39" t="s">
        <v>861</v>
      </c>
      <c r="B697" s="54" t="s">
        <v>860</v>
      </c>
      <c r="C697" s="43" t="s">
        <v>857</v>
      </c>
      <c r="D697" s="52" t="s">
        <v>8</v>
      </c>
      <c r="E697" s="52" t="s">
        <v>15</v>
      </c>
      <c r="F697" s="52" t="str">
        <f t="shared" si="68"/>
        <v>ППЗ</v>
      </c>
      <c r="G697" s="45">
        <v>8</v>
      </c>
      <c r="H697" s="45"/>
      <c r="I697" s="52" t="str">
        <f t="shared" si="71"/>
        <v/>
      </c>
      <c r="J697" s="53" t="str">
        <f t="shared" si="69"/>
        <v>Профессиональное обучение</v>
      </c>
      <c r="K697" s="53" t="str">
        <f>CONCATENATE(C697," (",G697," ч.)",)&amp;IF(D697="ПО"," "&amp;CHOOSE(MATCH(E697,{"ПП","ПО","ПК","ППЗ"},0),"-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служащих")&amp;IF(AND(D697="ПО",H697&lt;&gt;"")," ("&amp;H697&amp;")",""),IF(D697="ДПО"," "&amp;IF(E697="ПК","- повышение квалификации",IF(E697="ПП","- профессиональная переподготовка","")),IF(D697="курсы"," - программа обучения","")))</f>
        <v>Электромеханик по обслуживанию пассажирской канатной дороги  (8 ч.) - периодическая проверка знаний рабочих и служащих</v>
      </c>
      <c r="L697" s="48" t="str">
        <f t="shared" si="70"/>
        <v>Периодическая проверка знаний рабочих и служащих</v>
      </c>
      <c r="M697" s="57" t="s">
        <v>1715</v>
      </c>
      <c r="N697" s="58">
        <v>22</v>
      </c>
    </row>
    <row r="698" spans="1:14" x14ac:dyDescent="0.35">
      <c r="A698" s="39" t="s">
        <v>859</v>
      </c>
      <c r="B698" s="54" t="s">
        <v>858</v>
      </c>
      <c r="C698" s="43" t="s">
        <v>857</v>
      </c>
      <c r="D698" s="52" t="s">
        <v>8</v>
      </c>
      <c r="E698" s="52" t="s">
        <v>9</v>
      </c>
      <c r="F698" s="52" t="str">
        <f t="shared" si="68"/>
        <v>ПК</v>
      </c>
      <c r="G698" s="45">
        <v>80</v>
      </c>
      <c r="H698" s="45" t="s">
        <v>1674</v>
      </c>
      <c r="I698" s="52" t="str">
        <f t="shared" si="71"/>
        <v>3</v>
      </c>
      <c r="J698" s="53" t="str">
        <f t="shared" si="69"/>
        <v>Профессиональное обучение</v>
      </c>
      <c r="K698" s="53" t="str">
        <f>CONCATENATE(C698," (",G698," ч.)",)&amp;IF(D698="ПО"," "&amp;CHOOSE(MATCH(E698,{"ПП","ПО","ПК","ППЗ"},0),"-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служащих")&amp;IF(AND(D698="ПО",H698&lt;&gt;"")," ("&amp;H698&amp;")",""),IF(D698="ДПО"," "&amp;IF(E698="ПК","- повышение квалификации",IF(E698="ПП","- профессиональная переподготовка","")),IF(D698="курсы"," - программа обучения","")))</f>
        <v>Электромеханик по обслуживанию пассажирской канатной дороги  (80 ч.) - повышение квалификации рабочих и служащих (3 разряд)</v>
      </c>
      <c r="L698" s="48" t="str">
        <f t="shared" si="70"/>
        <v>Повышение квалификации рабочих и служащих</v>
      </c>
      <c r="M698" s="57" t="s">
        <v>1715</v>
      </c>
      <c r="N698" s="58">
        <v>22</v>
      </c>
    </row>
    <row r="699" spans="1:14" x14ac:dyDescent="0.35">
      <c r="A699" s="39" t="s">
        <v>866</v>
      </c>
      <c r="B699" s="54" t="s">
        <v>865</v>
      </c>
      <c r="C699" s="43" t="s">
        <v>864</v>
      </c>
      <c r="D699" s="52" t="s">
        <v>8</v>
      </c>
      <c r="E699" s="52" t="s">
        <v>12</v>
      </c>
      <c r="F699" s="52" t="str">
        <f t="shared" si="68"/>
        <v>ПП</v>
      </c>
      <c r="G699" s="45">
        <v>208</v>
      </c>
      <c r="H699" s="45" t="s">
        <v>1678</v>
      </c>
      <c r="I699" s="52" t="str">
        <f t="shared" si="71"/>
        <v>2-3</v>
      </c>
      <c r="J699" s="53" t="str">
        <f t="shared" si="69"/>
        <v>Профессиональное обучение</v>
      </c>
      <c r="K699" s="53" t="str">
        <f>CONCATENATE(C699," (",G699," ч.)",)&amp;IF(D699="ПО"," "&amp;CHOOSE(MATCH(E699,{"ПП","ПО","ПК","ППЗ"},0),"-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служащих")&amp;IF(AND(D699="ПО",H699&lt;&gt;"")," ("&amp;H699&amp;")",""),IF(D699="ДПО"," "&amp;IF(E699="ПК","- повышение квалификации",IF(E699="ПП","- профессиональная переподготовка","")),IF(D699="курсы"," - программа обучения","")))</f>
        <v>Электромонтажник по освещению и осветительным сетям (208 ч.) - профессиональная переподготовка рабочих и служащих (2-3 разряд)</v>
      </c>
      <c r="L699" s="48" t="str">
        <f t="shared" si="70"/>
        <v>Профессиональная переподготовка рабочих и служащих</v>
      </c>
      <c r="M699" s="57" t="s">
        <v>1715</v>
      </c>
      <c r="N699" s="58">
        <v>22</v>
      </c>
    </row>
    <row r="700" spans="1:14" x14ac:dyDescent="0.35">
      <c r="A700" s="39" t="s">
        <v>863</v>
      </c>
      <c r="B700" s="54" t="s">
        <v>862</v>
      </c>
      <c r="C700" s="43" t="s">
        <v>864</v>
      </c>
      <c r="D700" s="52" t="s">
        <v>8</v>
      </c>
      <c r="E700" s="52" t="s">
        <v>8</v>
      </c>
      <c r="F700" s="52" t="str">
        <f t="shared" si="68"/>
        <v>ПО</v>
      </c>
      <c r="G700" s="45">
        <v>292</v>
      </c>
      <c r="H700" s="45" t="s">
        <v>1672</v>
      </c>
      <c r="I700" s="52" t="str">
        <f t="shared" si="71"/>
        <v>2</v>
      </c>
      <c r="J700" s="53" t="str">
        <f t="shared" si="69"/>
        <v>Профессиональное обучение</v>
      </c>
      <c r="K700" s="53" t="str">
        <f>CONCATENATE(C700," (",G700," ч.)",)&amp;IF(D700="ПО"," "&amp;CHOOSE(MATCH(E700,{"ПП","ПО","ПК","ППЗ"},0),"-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служащих")&amp;IF(AND(D700="ПО",H700&lt;&gt;"")," ("&amp;H700&amp;")",""),IF(D700="ДПО"," "&amp;IF(E700="ПК","- повышение квалификации",IF(E700="ПП","- профессиональная переподготовка","")),IF(D700="курсы"," - программа обучения","")))</f>
        <v>Электромонтажник по освещению и осветительным сетям (292 ч.) - профессиональная подготовка рабочих и служащих (2 разряд)</v>
      </c>
      <c r="L700" s="48" t="str">
        <f t="shared" si="70"/>
        <v>Профессиональная подготовка рабочих и служащих</v>
      </c>
      <c r="M700" s="57" t="s">
        <v>1715</v>
      </c>
      <c r="N700" s="58">
        <v>22</v>
      </c>
    </row>
    <row r="701" spans="1:14" x14ac:dyDescent="0.35">
      <c r="A701" s="39" t="s">
        <v>870</v>
      </c>
      <c r="B701" s="54" t="s">
        <v>869</v>
      </c>
      <c r="C701" s="43" t="s">
        <v>864</v>
      </c>
      <c r="D701" s="52" t="s">
        <v>8</v>
      </c>
      <c r="E701" s="52" t="s">
        <v>15</v>
      </c>
      <c r="F701" s="52" t="str">
        <f t="shared" si="68"/>
        <v>ППЗ</v>
      </c>
      <c r="G701" s="45">
        <v>8</v>
      </c>
      <c r="H701" s="45"/>
      <c r="I701" s="52" t="str">
        <f t="shared" si="71"/>
        <v/>
      </c>
      <c r="J701" s="53" t="str">
        <f t="shared" si="69"/>
        <v>Профессиональное обучение</v>
      </c>
      <c r="K701" s="53" t="str">
        <f>CONCATENATE(C701," (",G701," ч.)",)&amp;IF(D701="ПО"," "&amp;CHOOSE(MATCH(E701,{"ПП","ПО","ПК","ППЗ"},0),"-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служащих")&amp;IF(AND(D701="ПО",H701&lt;&gt;"")," ("&amp;H701&amp;")",""),IF(D701="ДПО"," "&amp;IF(E701="ПК","- повышение квалификации",IF(E701="ПП","- профессиональная переподготовка","")),IF(D701="курсы"," - программа обучения","")))</f>
        <v>Электромонтажник по освещению и осветительным сетям (8 ч.) - периодическая проверка знаний рабочих и служащих</v>
      </c>
      <c r="L701" s="48" t="str">
        <f t="shared" si="70"/>
        <v>Периодическая проверка знаний рабочих и служащих</v>
      </c>
      <c r="M701" s="57" t="s">
        <v>1715</v>
      </c>
      <c r="N701" s="58">
        <v>22</v>
      </c>
    </row>
    <row r="702" spans="1:14" x14ac:dyDescent="0.35">
      <c r="A702" s="39" t="s">
        <v>868</v>
      </c>
      <c r="B702" s="54" t="s">
        <v>867</v>
      </c>
      <c r="C702" s="43" t="s">
        <v>864</v>
      </c>
      <c r="D702" s="52" t="s">
        <v>8</v>
      </c>
      <c r="E702" s="52" t="s">
        <v>9</v>
      </c>
      <c r="F702" s="52" t="str">
        <f t="shared" si="68"/>
        <v>ПК</v>
      </c>
      <c r="G702" s="45">
        <v>80</v>
      </c>
      <c r="H702" s="45" t="s">
        <v>1684</v>
      </c>
      <c r="I702" s="52" t="str">
        <f t="shared" si="71"/>
        <v>4-6</v>
      </c>
      <c r="J702" s="53" t="str">
        <f t="shared" si="69"/>
        <v>Профессиональное обучение</v>
      </c>
      <c r="K702" s="53" t="str">
        <f>CONCATENATE(C702," (",G702," ч.)",)&amp;IF(D702="ПО"," "&amp;CHOOSE(MATCH(E702,{"ПП","ПО","ПК","ППЗ"},0),"-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служащих")&amp;IF(AND(D702="ПО",H702&lt;&gt;"")," ("&amp;H702&amp;")",""),IF(D702="ДПО"," "&amp;IF(E702="ПК","- повышение квалификации",IF(E702="ПП","- профессиональная переподготовка","")),IF(D702="курсы"," - программа обучения","")))</f>
        <v>Электромонтажник по освещению и осветительным сетям (80 ч.) - повышение квалификации рабочих и служащих (4-6 разряд)</v>
      </c>
      <c r="L702" s="48" t="str">
        <f t="shared" si="70"/>
        <v>Повышение квалификации рабочих и служащих</v>
      </c>
      <c r="M702" s="57" t="s">
        <v>1715</v>
      </c>
      <c r="N702" s="58">
        <v>22</v>
      </c>
    </row>
    <row r="703" spans="1:14" x14ac:dyDescent="0.35">
      <c r="A703" s="39" t="s">
        <v>970</v>
      </c>
      <c r="B703" s="54" t="s">
        <v>969</v>
      </c>
      <c r="C703" s="43" t="s">
        <v>971</v>
      </c>
      <c r="D703" s="52" t="s">
        <v>8</v>
      </c>
      <c r="E703" s="52" t="s">
        <v>12</v>
      </c>
      <c r="F703" s="52" t="str">
        <f t="shared" si="68"/>
        <v>ПП</v>
      </c>
      <c r="G703" s="45">
        <v>144</v>
      </c>
      <c r="H703" s="45" t="s">
        <v>1678</v>
      </c>
      <c r="I703" s="52" t="str">
        <f t="shared" si="71"/>
        <v>2-3</v>
      </c>
      <c r="J703" s="53" t="str">
        <f t="shared" si="69"/>
        <v>Профессиональное обучение</v>
      </c>
      <c r="K703" s="53" t="str">
        <f>CONCATENATE(C703," (",G703," ч.)",)&amp;IF(D703="ПО"," "&amp;CHOOSE(MATCH(E703,{"ПП","ПО","ПК","ППЗ"},0),"-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служащих")&amp;IF(AND(D703="ПО",H703&lt;&gt;"")," ("&amp;H703&amp;")",""),IF(D703="ДПО"," "&amp;IF(E703="ПК","- повышение квалификации",IF(E703="ПП","- профессиональная переподготовка","")),IF(D703="курсы"," - программа обучения","")))</f>
        <v>Электромонтажник по силовым сетям и электрооборудованию (144 ч.) - профессиональная переподготовка рабочих и служащих (2-3 разряд)</v>
      </c>
      <c r="L703" s="48" t="str">
        <f t="shared" si="70"/>
        <v>Профессиональная переподготовка рабочих и служащих</v>
      </c>
      <c r="M703" s="57" t="s">
        <v>1715</v>
      </c>
      <c r="N703" s="58">
        <v>22</v>
      </c>
    </row>
    <row r="704" spans="1:14" x14ac:dyDescent="0.35">
      <c r="A704" s="39" t="s">
        <v>1768</v>
      </c>
      <c r="B704" s="54" t="s">
        <v>1769</v>
      </c>
      <c r="C704" s="43" t="s">
        <v>1770</v>
      </c>
      <c r="D704" s="52" t="s">
        <v>8</v>
      </c>
      <c r="E704" s="52" t="s">
        <v>12</v>
      </c>
      <c r="F704" s="52" t="str">
        <f t="shared" si="68"/>
        <v>ПП</v>
      </c>
      <c r="G704" s="45">
        <v>144</v>
      </c>
      <c r="H704" s="45"/>
      <c r="I704" s="52" t="str">
        <f t="shared" si="71"/>
        <v/>
      </c>
      <c r="J704" s="53" t="str">
        <f t="shared" ref="J704:J705" si="74">IF(D704="ПО","Профессиональное обучение",IF(D704="курсы","Программа обучения",IF(D704="ДПО",IF(E704="ПК","Повышение квалификации",IF(E704="ПП","Профессиональная переподготовка","")),"")))</f>
        <v>Профессиональное обучение</v>
      </c>
      <c r="K704" s="53" t="str">
        <f>CONCATENATE(C704," (",G704," ч.)",)&amp;IF(D704="ПО"," "&amp;CHOOSE(MATCH(E704,{"ПП","ПО","ПК","ППЗ"},0),"-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служащих")&amp;IF(AND(D704="ПО",H704&lt;&gt;"")," ("&amp;H704&amp;")",""),IF(D704="ДПО"," "&amp;IF(E704="ПК","- повышение квалификации",IF(E704="ПП","- профессиональная переподготовка","")),IF(D704="курсы"," - программа обучения","")))</f>
        <v>Электромонтажник-наладчик (144 ч.) - профессиональная переподготовка рабочих и служащих</v>
      </c>
      <c r="L704" s="48" t="str">
        <f t="shared" ref="L704:L705" si="75">IF(D704="ПО",IF(E704="ПП","Профессиональная переподготовка рабочих и служащих",IF(E704="ПО","Профессиональная подготовка рабочих и служащих",IF(E704="ПК","Повышение квалификации рабочих и служащих",IF(E704="ППЗ","Периодическая проверка знаний рабочих и служащих","")))),IF(D704="курсы","Программа обучения",IF(D704="ДПО",IF(E704="ПК","Повышение квалификации",IF(E704="ПП","Профессиональная переподготовка","")),"")))</f>
        <v>Профессиональная переподготовка рабочих и служащих</v>
      </c>
      <c r="M704" s="57" t="s">
        <v>1715</v>
      </c>
      <c r="N704" s="58">
        <v>22</v>
      </c>
    </row>
    <row r="705" spans="1:14" x14ac:dyDescent="0.35">
      <c r="A705" s="39" t="s">
        <v>875</v>
      </c>
      <c r="B705" s="54" t="s">
        <v>874</v>
      </c>
      <c r="C705" s="43" t="s">
        <v>873</v>
      </c>
      <c r="D705" s="52" t="s">
        <v>8</v>
      </c>
      <c r="E705" s="52" t="s">
        <v>12</v>
      </c>
      <c r="F705" s="52" t="str">
        <f t="shared" si="68"/>
        <v>ПП</v>
      </c>
      <c r="G705" s="45">
        <v>144</v>
      </c>
      <c r="H705" s="45" t="s">
        <v>1678</v>
      </c>
      <c r="I705" s="52" t="str">
        <f t="shared" si="71"/>
        <v>2-3</v>
      </c>
      <c r="J705" s="53" t="str">
        <f t="shared" si="74"/>
        <v>Профессиональное обучение</v>
      </c>
      <c r="K705" s="53" t="str">
        <f>CONCATENATE(C705," (",G705," ч.)",)&amp;IF(D705="ПО"," "&amp;CHOOSE(MATCH(E705,{"ПП","ПО","ПК","ППЗ"},0),"-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служащих")&amp;IF(AND(D705="ПО",H705&lt;&gt;"")," ("&amp;H705&amp;")",""),IF(D705="ДПО"," "&amp;IF(E705="ПК","- повышение квалификации",IF(E705="ПП","- профессиональная переподготовка","")),IF(D705="курсы"," - программа обучения","")))</f>
        <v>Электромонтер линейных сооружений телефонной связи и радиофикации (144 ч.) - профессиональная переподготовка рабочих и служащих (2-3 разряд)</v>
      </c>
      <c r="L705" s="48" t="str">
        <f t="shared" si="75"/>
        <v>Профессиональная переподготовка рабочих и служащих</v>
      </c>
      <c r="M705" s="57" t="s">
        <v>1715</v>
      </c>
      <c r="N705" s="58">
        <v>22</v>
      </c>
    </row>
    <row r="706" spans="1:14" x14ac:dyDescent="0.35">
      <c r="A706" s="39" t="s">
        <v>872</v>
      </c>
      <c r="B706" s="54" t="s">
        <v>871</v>
      </c>
      <c r="C706" s="43" t="s">
        <v>873</v>
      </c>
      <c r="D706" s="52" t="s">
        <v>8</v>
      </c>
      <c r="E706" s="52" t="s">
        <v>9</v>
      </c>
      <c r="F706" s="52" t="str">
        <f t="shared" si="68"/>
        <v>ПК</v>
      </c>
      <c r="G706" s="45">
        <v>72</v>
      </c>
      <c r="H706" s="45" t="s">
        <v>1689</v>
      </c>
      <c r="I706" s="52" t="str">
        <f t="shared" si="71"/>
        <v>4-7</v>
      </c>
      <c r="J706" s="53" t="str">
        <f t="shared" si="69"/>
        <v>Профессиональное обучение</v>
      </c>
      <c r="K706" s="53" t="str">
        <f>CONCATENATE(C706," (",G706," ч.)",)&amp;IF(D706="ПО"," "&amp;CHOOSE(MATCH(E706,{"ПП","ПО","ПК","ППЗ"},0),"-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служащих")&amp;IF(AND(D706="ПО",H706&lt;&gt;"")," ("&amp;H706&amp;")",""),IF(D706="ДПО"," "&amp;IF(E706="ПК","- повышение квалификации",IF(E706="ПП","- профессиональная переподготовка","")),IF(D706="курсы"," - программа обучения","")))</f>
        <v>Электромонтер линейных сооружений телефонной связи и радиофикации (72 ч.) - повышение квалификации рабочих и служащих (4-7 разряд)</v>
      </c>
      <c r="L706" s="48" t="str">
        <f t="shared" si="70"/>
        <v>Повышение квалификации рабочих и служащих</v>
      </c>
      <c r="M706" s="57" t="s">
        <v>1715</v>
      </c>
      <c r="N706" s="58">
        <v>22</v>
      </c>
    </row>
    <row r="707" spans="1:14" x14ac:dyDescent="0.35">
      <c r="A707" s="39" t="s">
        <v>877</v>
      </c>
      <c r="B707" s="54" t="s">
        <v>876</v>
      </c>
      <c r="C707" s="43" t="s">
        <v>873</v>
      </c>
      <c r="D707" s="52" t="s">
        <v>8</v>
      </c>
      <c r="E707" s="52" t="s">
        <v>15</v>
      </c>
      <c r="F707" s="52" t="str">
        <f t="shared" si="68"/>
        <v>ППЗ</v>
      </c>
      <c r="G707" s="45">
        <v>8</v>
      </c>
      <c r="H707" s="45"/>
      <c r="I707" s="52" t="str">
        <f t="shared" si="71"/>
        <v/>
      </c>
      <c r="J707" s="53" t="str">
        <f t="shared" si="69"/>
        <v>Профессиональное обучение</v>
      </c>
      <c r="K707" s="53" t="str">
        <f>CONCATENATE(C707," (",G707," ч.)",)&amp;IF(D707="ПО"," "&amp;CHOOSE(MATCH(E707,{"ПП","ПО","ПК","ППЗ"},0),"-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служащих")&amp;IF(AND(D707="ПО",H707&lt;&gt;"")," ("&amp;H707&amp;")",""),IF(D707="ДПО"," "&amp;IF(E707="ПК","- повышение квалификации",IF(E707="ПП","- профессиональная переподготовка","")),IF(D707="курсы"," - программа обучения","")))</f>
        <v>Электромонтер линейных сооружений телефонной связи и радиофикации (8 ч.) - периодическая проверка знаний рабочих и служащих</v>
      </c>
      <c r="L707" s="48" t="str">
        <f t="shared" si="70"/>
        <v>Периодическая проверка знаний рабочих и служащих</v>
      </c>
      <c r="M707" s="57" t="s">
        <v>1715</v>
      </c>
      <c r="N707" s="58">
        <v>22</v>
      </c>
    </row>
    <row r="708" spans="1:14" x14ac:dyDescent="0.35">
      <c r="A708" s="39" t="s">
        <v>882</v>
      </c>
      <c r="B708" s="54" t="s">
        <v>881</v>
      </c>
      <c r="C708" s="43" t="s">
        <v>880</v>
      </c>
      <c r="D708" s="52" t="s">
        <v>8</v>
      </c>
      <c r="E708" s="52" t="s">
        <v>12</v>
      </c>
      <c r="F708" s="52" t="str">
        <f t="shared" si="68"/>
        <v>ПП</v>
      </c>
      <c r="G708" s="45">
        <v>144</v>
      </c>
      <c r="H708" s="45" t="s">
        <v>1674</v>
      </c>
      <c r="I708" s="52" t="str">
        <f t="shared" si="71"/>
        <v>3</v>
      </c>
      <c r="J708" s="53" t="str">
        <f t="shared" si="69"/>
        <v>Профессиональное обучение</v>
      </c>
      <c r="K708" s="53" t="str">
        <f>CONCATENATE(C708," (",G708," ч.)",)&amp;IF(D708="ПО"," "&amp;CHOOSE(MATCH(E708,{"ПП","ПО","ПК","ППЗ"},0),"-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служащих")&amp;IF(AND(D708="ПО",H708&lt;&gt;"")," ("&amp;H708&amp;")",""),IF(D708="ДПО"," "&amp;IF(E708="ПК","- повышение квалификации",IF(E708="ПП","- профессиональная переподготовка","")),IF(D708="курсы"," - программа обучения","")))</f>
        <v>Электромонтер охранно-пожарной сигнализации (144 ч.) - профессиональная переподготовка рабочих и служащих (3 разряд)</v>
      </c>
      <c r="L708" s="48" t="str">
        <f t="shared" si="70"/>
        <v>Профессиональная переподготовка рабочих и служащих</v>
      </c>
      <c r="M708" s="57" t="s">
        <v>1715</v>
      </c>
      <c r="N708" s="58">
        <v>22</v>
      </c>
    </row>
    <row r="709" spans="1:14" x14ac:dyDescent="0.35">
      <c r="A709" s="39" t="s">
        <v>879</v>
      </c>
      <c r="B709" s="54" t="s">
        <v>878</v>
      </c>
      <c r="C709" s="43" t="s">
        <v>880</v>
      </c>
      <c r="D709" s="52" t="s">
        <v>8</v>
      </c>
      <c r="E709" s="52" t="s">
        <v>9</v>
      </c>
      <c r="F709" s="52" t="str">
        <f t="shared" si="68"/>
        <v>ПК</v>
      </c>
      <c r="G709" s="45">
        <v>72</v>
      </c>
      <c r="H709" s="45" t="s">
        <v>1684</v>
      </c>
      <c r="I709" s="52" t="str">
        <f t="shared" si="71"/>
        <v>4-6</v>
      </c>
      <c r="J709" s="53" t="str">
        <f t="shared" si="69"/>
        <v>Профессиональное обучение</v>
      </c>
      <c r="K709" s="53" t="str">
        <f>CONCATENATE(C709," (",G709," ч.)",)&amp;IF(D709="ПО"," "&amp;CHOOSE(MATCH(E709,{"ПП","ПО","ПК","ППЗ"},0),"-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служащих")&amp;IF(AND(D709="ПО",H709&lt;&gt;"")," ("&amp;H709&amp;")",""),IF(D709="ДПО"," "&amp;IF(E709="ПК","- повышение квалификации",IF(E709="ПП","- профессиональная переподготовка","")),IF(D709="курсы"," - программа обучения","")))</f>
        <v>Электромонтер охранно-пожарной сигнализации (72 ч.) - повышение квалификации рабочих и служащих (4-6 разряд)</v>
      </c>
      <c r="L709" s="48" t="str">
        <f t="shared" si="70"/>
        <v>Повышение квалификации рабочих и служащих</v>
      </c>
      <c r="M709" s="57" t="s">
        <v>1715</v>
      </c>
      <c r="N709" s="58">
        <v>22</v>
      </c>
    </row>
    <row r="710" spans="1:14" x14ac:dyDescent="0.35">
      <c r="A710" s="39" t="s">
        <v>884</v>
      </c>
      <c r="B710" s="54" t="s">
        <v>883</v>
      </c>
      <c r="C710" s="43" t="s">
        <v>880</v>
      </c>
      <c r="D710" s="52" t="s">
        <v>8</v>
      </c>
      <c r="E710" s="52" t="s">
        <v>15</v>
      </c>
      <c r="F710" s="52" t="str">
        <f t="shared" si="68"/>
        <v>ППЗ</v>
      </c>
      <c r="G710" s="45">
        <v>8</v>
      </c>
      <c r="H710" s="45"/>
      <c r="I710" s="52" t="str">
        <f t="shared" si="71"/>
        <v/>
      </c>
      <c r="J710" s="53" t="str">
        <f t="shared" si="69"/>
        <v>Профессиональное обучение</v>
      </c>
      <c r="K710" s="53" t="str">
        <f>CONCATENATE(C710," (",G710," ч.)",)&amp;IF(D710="ПО"," "&amp;CHOOSE(MATCH(E710,{"ПП","ПО","ПК","ППЗ"},0),"-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служащих")&amp;IF(AND(D710="ПО",H710&lt;&gt;"")," ("&amp;H710&amp;")",""),IF(D710="ДПО"," "&amp;IF(E710="ПК","- повышение квалификации",IF(E710="ПП","- профессиональная переподготовка","")),IF(D710="курсы"," - программа обучения","")))</f>
        <v>Электромонтер охранно-пожарной сигнализации (8 ч.) - периодическая проверка знаний рабочих и служащих</v>
      </c>
      <c r="L710" s="48" t="str">
        <f t="shared" si="70"/>
        <v>Периодическая проверка знаний рабочих и служащих</v>
      </c>
      <c r="M710" s="57" t="s">
        <v>1715</v>
      </c>
      <c r="N710" s="58">
        <v>22</v>
      </c>
    </row>
    <row r="711" spans="1:14" x14ac:dyDescent="0.35">
      <c r="A711" s="39" t="s">
        <v>889</v>
      </c>
      <c r="B711" s="54" t="s">
        <v>888</v>
      </c>
      <c r="C711" s="43" t="s">
        <v>887</v>
      </c>
      <c r="D711" s="52" t="s">
        <v>8</v>
      </c>
      <c r="E711" s="52" t="s">
        <v>12</v>
      </c>
      <c r="F711" s="52" t="str">
        <f t="shared" si="68"/>
        <v>ПП</v>
      </c>
      <c r="G711" s="45">
        <v>144</v>
      </c>
      <c r="H711" s="45" t="s">
        <v>1674</v>
      </c>
      <c r="I711" s="52" t="str">
        <f t="shared" si="71"/>
        <v>3</v>
      </c>
      <c r="J711" s="53" t="str">
        <f t="shared" si="69"/>
        <v>Профессиональное обучение</v>
      </c>
      <c r="K711" s="53" t="str">
        <f>CONCATENATE(C711," (",G711," ч.)",)&amp;IF(D711="ПО"," "&amp;CHOOSE(MATCH(E711,{"ПП","ПО","ПК","ППЗ"},0),"-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служащих")&amp;IF(AND(D711="ПО",H711&lt;&gt;"")," ("&amp;H711&amp;")",""),IF(D711="ДПО"," "&amp;IF(E711="ПК","- повышение квалификации",IF(E711="ПП","- профессиональная переподготовка","")),IF(D711="курсы"," - программа обучения","")))</f>
        <v>Электромонтер по испытаниям и измерениям (144 ч.) - профессиональная переподготовка рабочих и служащих (3 разряд)</v>
      </c>
      <c r="L711" s="48" t="str">
        <f t="shared" si="70"/>
        <v>Профессиональная переподготовка рабочих и служащих</v>
      </c>
      <c r="M711" s="57" t="s">
        <v>1715</v>
      </c>
      <c r="N711" s="58">
        <v>22</v>
      </c>
    </row>
    <row r="712" spans="1:14" x14ac:dyDescent="0.35">
      <c r="A712" s="39" t="s">
        <v>886</v>
      </c>
      <c r="B712" s="54" t="s">
        <v>885</v>
      </c>
      <c r="C712" s="43" t="s">
        <v>887</v>
      </c>
      <c r="D712" s="52" t="s">
        <v>8</v>
      </c>
      <c r="E712" s="52" t="s">
        <v>9</v>
      </c>
      <c r="F712" s="52" t="str">
        <f t="shared" si="68"/>
        <v>ПК</v>
      </c>
      <c r="G712" s="45">
        <v>72</v>
      </c>
      <c r="H712" s="45" t="s">
        <v>1687</v>
      </c>
      <c r="I712" s="52" t="str">
        <f t="shared" si="71"/>
        <v>4-8</v>
      </c>
      <c r="J712" s="53" t="str">
        <f t="shared" si="69"/>
        <v>Профессиональное обучение</v>
      </c>
      <c r="K712" s="53" t="str">
        <f>CONCATENATE(C712," (",G712," ч.)",)&amp;IF(D712="ПО"," "&amp;CHOOSE(MATCH(E712,{"ПП","ПО","ПК","ППЗ"},0),"-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служащих")&amp;IF(AND(D712="ПО",H712&lt;&gt;"")," ("&amp;H712&amp;")",""),IF(D712="ДПО"," "&amp;IF(E712="ПК","- повышение квалификации",IF(E712="ПП","- профессиональная переподготовка","")),IF(D712="курсы"," - программа обучения","")))</f>
        <v>Электромонтер по испытаниям и измерениям (72 ч.) - повышение квалификации рабочих и служащих (4-8 разряд)</v>
      </c>
      <c r="L712" s="48" t="str">
        <f t="shared" si="70"/>
        <v>Повышение квалификации рабочих и служащих</v>
      </c>
      <c r="M712" s="57" t="s">
        <v>1715</v>
      </c>
      <c r="N712" s="58">
        <v>22</v>
      </c>
    </row>
    <row r="713" spans="1:14" x14ac:dyDescent="0.35">
      <c r="A713" s="39" t="s">
        <v>891</v>
      </c>
      <c r="B713" s="54" t="s">
        <v>890</v>
      </c>
      <c r="C713" s="43" t="s">
        <v>887</v>
      </c>
      <c r="D713" s="52" t="s">
        <v>8</v>
      </c>
      <c r="E713" s="52" t="s">
        <v>15</v>
      </c>
      <c r="F713" s="52" t="str">
        <f t="shared" si="68"/>
        <v>ППЗ</v>
      </c>
      <c r="G713" s="45">
        <v>8</v>
      </c>
      <c r="H713" s="45"/>
      <c r="I713" s="52" t="str">
        <f t="shared" si="71"/>
        <v/>
      </c>
      <c r="J713" s="53" t="str">
        <f t="shared" si="69"/>
        <v>Профессиональное обучение</v>
      </c>
      <c r="K713" s="53" t="str">
        <f>CONCATENATE(C713," (",G713," ч.)",)&amp;IF(D713="ПО"," "&amp;CHOOSE(MATCH(E713,{"ПП","ПО","ПК","ППЗ"},0),"-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служащих")&amp;IF(AND(D713="ПО",H713&lt;&gt;"")," ("&amp;H713&amp;")",""),IF(D713="ДПО"," "&amp;IF(E713="ПК","- повышение квалификации",IF(E713="ПП","- профессиональная переподготовка","")),IF(D713="курсы"," - программа обучения","")))</f>
        <v>Электромонтер по испытаниям и измерениям (8 ч.) - периодическая проверка знаний рабочих и служащих</v>
      </c>
      <c r="L713" s="48" t="str">
        <f t="shared" si="70"/>
        <v>Периодическая проверка знаний рабочих и служащих</v>
      </c>
      <c r="M713" s="57" t="s">
        <v>1715</v>
      </c>
      <c r="N713" s="58">
        <v>22</v>
      </c>
    </row>
    <row r="714" spans="1:14" x14ac:dyDescent="0.35">
      <c r="A714" s="39" t="s">
        <v>893</v>
      </c>
      <c r="B714" s="54" t="s">
        <v>892</v>
      </c>
      <c r="C714" s="43" t="s">
        <v>894</v>
      </c>
      <c r="D714" s="52" t="s">
        <v>8</v>
      </c>
      <c r="E714" s="52" t="s">
        <v>12</v>
      </c>
      <c r="F714" s="52" t="str">
        <f t="shared" si="68"/>
        <v>ПП</v>
      </c>
      <c r="G714" s="45">
        <v>248</v>
      </c>
      <c r="H714" s="45" t="s">
        <v>1678</v>
      </c>
      <c r="I714" s="52" t="str">
        <f t="shared" si="71"/>
        <v>2-3</v>
      </c>
      <c r="J714" s="53" t="str">
        <f t="shared" si="69"/>
        <v>Профессиональное обучение</v>
      </c>
      <c r="K714" s="53" t="str">
        <f>CONCATENATE(C714," (",G714," ч.)",)&amp;IF(D714="ПО"," "&amp;CHOOSE(MATCH(E714,{"ПП","ПО","ПК","ППЗ"},0),"-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служащих")&amp;IF(AND(D714="ПО",H714&lt;&gt;"")," ("&amp;H714&amp;")",""),IF(D714="ДПО"," "&amp;IF(E714="ПК","- повышение квалификации",IF(E714="ПП","- профессиональная переподготовка","")),IF(D714="курсы"," - программа обучения","")))</f>
        <v>Электромонтер по ремонту и обслуживанию электрооборудования (248 ч.) - профессиональная переподготовка рабочих и служащих (2-3 разряд)</v>
      </c>
      <c r="L714" s="48" t="str">
        <f t="shared" si="70"/>
        <v>Профессиональная переподготовка рабочих и служащих</v>
      </c>
      <c r="M714" s="57" t="s">
        <v>1715</v>
      </c>
      <c r="N714" s="58">
        <v>22</v>
      </c>
    </row>
    <row r="715" spans="1:14" x14ac:dyDescent="0.35">
      <c r="A715" s="39" t="s">
        <v>896</v>
      </c>
      <c r="B715" s="54" t="s">
        <v>895</v>
      </c>
      <c r="C715" s="43" t="s">
        <v>894</v>
      </c>
      <c r="D715" s="52" t="s">
        <v>8</v>
      </c>
      <c r="E715" s="52" t="s">
        <v>9</v>
      </c>
      <c r="F715" s="52" t="str">
        <f t="shared" si="68"/>
        <v>ПК</v>
      </c>
      <c r="G715" s="45">
        <v>72</v>
      </c>
      <c r="H715" s="45" t="s">
        <v>1687</v>
      </c>
      <c r="I715" s="52" t="str">
        <f t="shared" si="71"/>
        <v>4-8</v>
      </c>
      <c r="J715" s="53" t="str">
        <f t="shared" si="69"/>
        <v>Профессиональное обучение</v>
      </c>
      <c r="K715" s="53" t="str">
        <f>CONCATENATE(C715," (",G715," ч.)",)&amp;IF(D715="ПО"," "&amp;CHOOSE(MATCH(E715,{"ПП","ПО","ПК","ППЗ"},0),"-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служащих")&amp;IF(AND(D715="ПО",H715&lt;&gt;"")," ("&amp;H715&amp;")",""),IF(D715="ДПО"," "&amp;IF(E715="ПК","- повышение квалификации",IF(E715="ПП","- профессиональная переподготовка","")),IF(D715="курсы"," - программа обучения","")))</f>
        <v>Электромонтер по ремонту и обслуживанию электрооборудования (72 ч.) - повышение квалификации рабочих и служащих (4-8 разряд)</v>
      </c>
      <c r="L715" s="48" t="str">
        <f t="shared" si="70"/>
        <v>Повышение квалификации рабочих и служащих</v>
      </c>
      <c r="M715" s="57" t="s">
        <v>1715</v>
      </c>
      <c r="N715" s="58">
        <v>22</v>
      </c>
    </row>
    <row r="716" spans="1:14" x14ac:dyDescent="0.35">
      <c r="A716" s="39" t="s">
        <v>898</v>
      </c>
      <c r="B716" s="54" t="s">
        <v>897</v>
      </c>
      <c r="C716" s="43" t="s">
        <v>894</v>
      </c>
      <c r="D716" s="52" t="s">
        <v>8</v>
      </c>
      <c r="E716" s="52" t="s">
        <v>15</v>
      </c>
      <c r="F716" s="52" t="str">
        <f t="shared" si="68"/>
        <v>ППЗ</v>
      </c>
      <c r="G716" s="45">
        <v>8</v>
      </c>
      <c r="H716" s="45"/>
      <c r="I716" s="52" t="str">
        <f t="shared" si="71"/>
        <v/>
      </c>
      <c r="J716" s="53" t="str">
        <f t="shared" si="69"/>
        <v>Профессиональное обучение</v>
      </c>
      <c r="K716" s="53" t="str">
        <f>CONCATENATE(C716," (",G716," ч.)",)&amp;IF(D716="ПО"," "&amp;CHOOSE(MATCH(E716,{"ПП","ПО","ПК","ППЗ"},0),"-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служащих")&amp;IF(AND(D716="ПО",H716&lt;&gt;"")," ("&amp;H716&amp;")",""),IF(D716="ДПО"," "&amp;IF(E716="ПК","- повышение квалификации",IF(E716="ПП","- профессиональная переподготовка","")),IF(D716="курсы"," - программа обучения","")))</f>
        <v>Электромонтер по ремонту и обслуживанию электрооборудования (8 ч.) - периодическая проверка знаний рабочих и служащих</v>
      </c>
      <c r="L716" s="48" t="str">
        <f t="shared" si="70"/>
        <v>Периодическая проверка знаний рабочих и служащих</v>
      </c>
      <c r="M716" s="57" t="s">
        <v>1715</v>
      </c>
      <c r="N716" s="58">
        <v>22</v>
      </c>
    </row>
    <row r="717" spans="1:14" x14ac:dyDescent="0.35">
      <c r="A717" s="39" t="s">
        <v>924</v>
      </c>
      <c r="B717" s="54" t="s">
        <v>923</v>
      </c>
      <c r="C717" s="43" t="s">
        <v>925</v>
      </c>
      <c r="D717" s="52" t="s">
        <v>8</v>
      </c>
      <c r="E717" s="52" t="s">
        <v>12</v>
      </c>
      <c r="F717" s="52" t="str">
        <f t="shared" si="68"/>
        <v>ПП</v>
      </c>
      <c r="G717" s="45" t="s">
        <v>106</v>
      </c>
      <c r="H717" s="45" t="s">
        <v>1678</v>
      </c>
      <c r="I717" s="52" t="str">
        <f t="shared" si="71"/>
        <v>2-3</v>
      </c>
      <c r="J717" s="53" t="str">
        <f t="shared" si="69"/>
        <v>Профессиональное обучение</v>
      </c>
      <c r="K717" s="53" t="str">
        <f>CONCATENATE(C717," (",G717," ч.)",)&amp;IF(D717="ПО"," "&amp;CHOOSE(MATCH(E717,{"ПП","ПО","ПК","ППЗ"},0),"-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служащих")&amp;IF(AND(D717="ПО",H717&lt;&gt;"")," ("&amp;H717&amp;")",""),IF(D717="ДПО"," "&amp;IF(E717="ПК","- повышение квалификации",IF(E717="ПП","- профессиональная переподготовка","")),IF(D717="курсы"," - программа обучения","")))</f>
        <v>Электромонтер по ремонту обмоток и изоляции электрооборудования  (144 ч.) - профессиональная переподготовка рабочих и служащих (2-3 разряд)</v>
      </c>
      <c r="L717" s="48" t="str">
        <f t="shared" si="70"/>
        <v>Профессиональная переподготовка рабочих и служащих</v>
      </c>
      <c r="M717" s="57" t="s">
        <v>1715</v>
      </c>
      <c r="N717" s="58">
        <v>22</v>
      </c>
    </row>
    <row r="718" spans="1:14" x14ac:dyDescent="0.35">
      <c r="A718" s="39" t="s">
        <v>927</v>
      </c>
      <c r="B718" s="54" t="s">
        <v>926</v>
      </c>
      <c r="C718" s="43" t="s">
        <v>925</v>
      </c>
      <c r="D718" s="52" t="s">
        <v>8</v>
      </c>
      <c r="E718" s="52" t="s">
        <v>9</v>
      </c>
      <c r="F718" s="52" t="str">
        <f t="shared" si="68"/>
        <v>ПК</v>
      </c>
      <c r="G718" s="45" t="s">
        <v>111</v>
      </c>
      <c r="H718" s="45" t="s">
        <v>1689</v>
      </c>
      <c r="I718" s="52" t="str">
        <f t="shared" si="71"/>
        <v>4-7</v>
      </c>
      <c r="J718" s="53" t="str">
        <f t="shared" si="69"/>
        <v>Профессиональное обучение</v>
      </c>
      <c r="K718" s="53" t="str">
        <f>CONCATENATE(C718," (",G718," ч.)",)&amp;IF(D718="ПО"," "&amp;CHOOSE(MATCH(E718,{"ПП","ПО","ПК","ППЗ"},0),"-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служащих")&amp;IF(AND(D718="ПО",H718&lt;&gt;"")," ("&amp;H718&amp;")",""),IF(D718="ДПО"," "&amp;IF(E718="ПК","- повышение квалификации",IF(E718="ПП","- профессиональная переподготовка","")),IF(D718="курсы"," - программа обучения","")))</f>
        <v>Электромонтер по ремонту обмоток и изоляции электрооборудования  (72 ч.) - повышение квалификации рабочих и служащих (4-7 разряд)</v>
      </c>
      <c r="L718" s="48" t="str">
        <f t="shared" si="70"/>
        <v>Повышение квалификации рабочих и служащих</v>
      </c>
      <c r="M718" s="57" t="s">
        <v>1715</v>
      </c>
      <c r="N718" s="58">
        <v>22</v>
      </c>
    </row>
    <row r="719" spans="1:14" x14ac:dyDescent="0.35">
      <c r="A719" s="39" t="s">
        <v>929</v>
      </c>
      <c r="B719" s="54" t="s">
        <v>928</v>
      </c>
      <c r="C719" s="43" t="s">
        <v>925</v>
      </c>
      <c r="D719" s="52" t="s">
        <v>8</v>
      </c>
      <c r="E719" s="52" t="s">
        <v>15</v>
      </c>
      <c r="F719" s="52" t="str">
        <f t="shared" si="68"/>
        <v>ППЗ</v>
      </c>
      <c r="G719" s="45" t="s">
        <v>67</v>
      </c>
      <c r="H719" s="45"/>
      <c r="I719" s="52" t="str">
        <f t="shared" si="71"/>
        <v/>
      </c>
      <c r="J719" s="53" t="str">
        <f t="shared" si="69"/>
        <v>Профессиональное обучение</v>
      </c>
      <c r="K719" s="53" t="str">
        <f>CONCATENATE(C719," (",G719," ч.)",)&amp;IF(D719="ПО"," "&amp;CHOOSE(MATCH(E719,{"ПП","ПО","ПК","ППЗ"},0),"-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служащих")&amp;IF(AND(D719="ПО",H719&lt;&gt;"")," ("&amp;H719&amp;")",""),IF(D719="ДПО"," "&amp;IF(E719="ПК","- повышение квалификации",IF(E719="ПП","- профессиональная переподготовка","")),IF(D719="курсы"," - программа обучения","")))</f>
        <v>Электромонтер по ремонту обмоток и изоляции электрооборудования  (8 ч.) - периодическая проверка знаний рабочих и служащих</v>
      </c>
      <c r="L719" s="48" t="str">
        <f t="shared" si="70"/>
        <v>Периодическая проверка знаний рабочих и служащих</v>
      </c>
      <c r="M719" s="57" t="s">
        <v>1715</v>
      </c>
      <c r="N719" s="58">
        <v>22</v>
      </c>
    </row>
    <row r="720" spans="1:14" x14ac:dyDescent="0.35">
      <c r="A720" s="39" t="s">
        <v>903</v>
      </c>
      <c r="B720" s="54" t="s">
        <v>902</v>
      </c>
      <c r="C720" s="43" t="s">
        <v>901</v>
      </c>
      <c r="D720" s="52" t="s">
        <v>8</v>
      </c>
      <c r="E720" s="52" t="s">
        <v>12</v>
      </c>
      <c r="F720" s="52" t="str">
        <f t="shared" si="68"/>
        <v>ПП</v>
      </c>
      <c r="G720" s="45">
        <v>144</v>
      </c>
      <c r="H720" s="45" t="s">
        <v>1674</v>
      </c>
      <c r="I720" s="52" t="str">
        <f t="shared" si="71"/>
        <v>3</v>
      </c>
      <c r="J720" s="53" t="str">
        <f t="shared" si="69"/>
        <v>Профессиональное обучение</v>
      </c>
      <c r="K720" s="53" t="str">
        <f>CONCATENATE(C720," (",G720," ч.)",)&amp;IF(D720="ПО"," "&amp;CHOOSE(MATCH(E720,{"ПП","ПО","ПК","ППЗ"},0),"-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служащих")&amp;IF(AND(D720="ПО",H720&lt;&gt;"")," ("&amp;H720&amp;")",""),IF(D720="ДПО"," "&amp;IF(E720="ПК","- повышение квалификации",IF(E720="ПП","- профессиональная переподготовка","")),IF(D720="курсы"," - программа обучения","")))</f>
        <v>Электромонтер станционного оборудования телефонной связи (144 ч.) - профессиональная переподготовка рабочих и служащих (3 разряд)</v>
      </c>
      <c r="L720" s="48" t="str">
        <f>IF(D720="ПО",IF(E720="ПП","Профессиональная переподготовка рабочих и служащих",IF(E720="ПО","Профессиональная подготовка рабочих и служащих",IF(E720="ПК","Повышение квалификации рабочих и служащих",IF(E720="ППЗ","Периодическая проверка знаний рабочих и служащих","")))),IF(D720="курсы","Программа обучения",IF(D720="ДПО",IF(E720="ПК","Повышение квалификации",IF(E720="ПП","Профессиональная переподготовка","")),"")))</f>
        <v>Профессиональная переподготовка рабочих и служащих</v>
      </c>
      <c r="M720" s="57" t="s">
        <v>1715</v>
      </c>
      <c r="N720" s="58">
        <v>22</v>
      </c>
    </row>
    <row r="721" spans="1:14" x14ac:dyDescent="0.35">
      <c r="A721" s="39" t="s">
        <v>900</v>
      </c>
      <c r="B721" s="54" t="s">
        <v>899</v>
      </c>
      <c r="C721" s="43" t="s">
        <v>901</v>
      </c>
      <c r="D721" s="52" t="s">
        <v>8</v>
      </c>
      <c r="E721" s="52" t="s">
        <v>9</v>
      </c>
      <c r="F721" s="52" t="str">
        <f t="shared" si="68"/>
        <v>ПК</v>
      </c>
      <c r="G721" s="45">
        <v>72</v>
      </c>
      <c r="H721" s="45" t="s">
        <v>1684</v>
      </c>
      <c r="I721" s="52" t="str">
        <f t="shared" si="71"/>
        <v>4-6</v>
      </c>
      <c r="J721" s="53" t="str">
        <f t="shared" si="69"/>
        <v>Профессиональное обучение</v>
      </c>
      <c r="K721" s="53" t="str">
        <f>CONCATENATE(C721," (",G721," ч.)",)&amp;IF(D721="ПО"," "&amp;CHOOSE(MATCH(E721,{"ПП","ПО","ПК","ППЗ"},0),"-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служащих")&amp;IF(AND(D721="ПО",H721&lt;&gt;"")," ("&amp;H721&amp;")",""),IF(D721="ДПО"," "&amp;IF(E721="ПК","- повышение квалификации",IF(E721="ПП","- профессиональная переподготовка","")),IF(D721="курсы"," - программа обучения","")))</f>
        <v>Электромонтер станционного оборудования телефонной связи (72 ч.) - повышение квалификации рабочих и служащих (4-6 разряд)</v>
      </c>
      <c r="L721" s="48" t="str">
        <f t="shared" si="70"/>
        <v>Повышение квалификации рабочих и служащих</v>
      </c>
      <c r="M721" s="57" t="s">
        <v>1715</v>
      </c>
      <c r="N721" s="58">
        <v>22</v>
      </c>
    </row>
    <row r="722" spans="1:14" x14ac:dyDescent="0.35">
      <c r="A722" s="39" t="s">
        <v>905</v>
      </c>
      <c r="B722" s="54" t="s">
        <v>904</v>
      </c>
      <c r="C722" s="43" t="s">
        <v>901</v>
      </c>
      <c r="D722" s="52" t="s">
        <v>8</v>
      </c>
      <c r="E722" s="52" t="s">
        <v>15</v>
      </c>
      <c r="F722" s="52" t="str">
        <f t="shared" si="68"/>
        <v>ППЗ</v>
      </c>
      <c r="G722" s="45">
        <v>8</v>
      </c>
      <c r="H722" s="45"/>
      <c r="I722" s="52" t="str">
        <f t="shared" si="71"/>
        <v/>
      </c>
      <c r="J722" s="53" t="str">
        <f t="shared" si="69"/>
        <v>Профессиональное обучение</v>
      </c>
      <c r="K722" s="53" t="str">
        <f>CONCATENATE(C722," (",G722," ч.)",)&amp;IF(D722="ПО"," "&amp;CHOOSE(MATCH(E722,{"ПП","ПО","ПК","ППЗ"},0),"-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служащих")&amp;IF(AND(D722="ПО",H722&lt;&gt;"")," ("&amp;H722&amp;")",""),IF(D722="ДПО"," "&amp;IF(E722="ПК","- повышение квалификации",IF(E722="ПП","- профессиональная переподготовка","")),IF(D722="курсы"," - программа обучения","")))</f>
        <v>Электромонтер станционного оборудования телефонной связи (8 ч.) - периодическая проверка знаний рабочих и служащих</v>
      </c>
      <c r="L722" s="48" t="str">
        <f t="shared" si="70"/>
        <v>Периодическая проверка знаний рабочих и служащих</v>
      </c>
      <c r="M722" s="57" t="s">
        <v>1715</v>
      </c>
      <c r="N722" s="58">
        <v>22</v>
      </c>
    </row>
    <row r="723" spans="1:14" x14ac:dyDescent="0.35">
      <c r="A723" s="39" t="s">
        <v>907</v>
      </c>
      <c r="B723" s="54" t="s">
        <v>906</v>
      </c>
      <c r="C723" s="43" t="s">
        <v>908</v>
      </c>
      <c r="D723" s="52" t="s">
        <v>8</v>
      </c>
      <c r="E723" s="52" t="s">
        <v>12</v>
      </c>
      <c r="F723" s="52" t="str">
        <f t="shared" si="68"/>
        <v>ПП</v>
      </c>
      <c r="G723" s="45">
        <v>144</v>
      </c>
      <c r="H723" s="45" t="s">
        <v>1678</v>
      </c>
      <c r="I723" s="52" t="str">
        <f t="shared" si="71"/>
        <v>2-3</v>
      </c>
      <c r="J723" s="53" t="str">
        <f t="shared" si="69"/>
        <v>Профессиональное обучение</v>
      </c>
      <c r="K723" s="53" t="str">
        <f>CONCATENATE(C723," (",G723," ч.)",)&amp;IF(D723="ПО"," "&amp;CHOOSE(MATCH(E723,{"ПП","ПО","ПК","ППЗ"},0),"-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служащих")&amp;IF(AND(D723="ПО",H723&lt;&gt;"")," ("&amp;H723&amp;")",""),IF(D723="ДПО"," "&amp;IF(E723="ПК","- повышение квалификации",IF(E723="ПП","- профессиональная переподготовка","")),IF(D723="курсы"," - программа обучения","")))</f>
        <v>Электрослесарь по обслуживанию и ремонту оборудования (144 ч.) - профессиональная переподготовка рабочих и служащих (2-3 разряд)</v>
      </c>
      <c r="L723" s="48" t="str">
        <f t="shared" si="70"/>
        <v>Профессиональная переподготовка рабочих и служащих</v>
      </c>
      <c r="M723" s="57" t="s">
        <v>1715</v>
      </c>
      <c r="N723" s="58">
        <v>22</v>
      </c>
    </row>
    <row r="724" spans="1:14" x14ac:dyDescent="0.35">
      <c r="A724" s="39" t="s">
        <v>910</v>
      </c>
      <c r="B724" s="54" t="s">
        <v>909</v>
      </c>
      <c r="C724" s="43" t="s">
        <v>908</v>
      </c>
      <c r="D724" s="52" t="s">
        <v>8</v>
      </c>
      <c r="E724" s="52" t="s">
        <v>9</v>
      </c>
      <c r="F724" s="52" t="str">
        <f t="shared" si="68"/>
        <v>ПК</v>
      </c>
      <c r="G724" s="45">
        <v>72</v>
      </c>
      <c r="H724" s="45" t="s">
        <v>1689</v>
      </c>
      <c r="I724" s="52" t="str">
        <f>SUBSTITUTE(SUBSTITUTE(H724," разряд",""),"разряд","")</f>
        <v>4-7</v>
      </c>
      <c r="J724" s="53" t="str">
        <f t="shared" si="69"/>
        <v>Профессиональное обучение</v>
      </c>
      <c r="K724" s="53" t="str">
        <f>CONCATENATE(C724," (",G724," ч.)",)&amp;IF(D724="ПО"," "&amp;CHOOSE(MATCH(E724,{"ПП","ПО","ПК","ППЗ"},0),"-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служащих")&amp;IF(AND(D724="ПО",H724&lt;&gt;"")," ("&amp;H724&amp;")",""),IF(D724="ДПО"," "&amp;IF(E724="ПК","- повышение квалификации",IF(E724="ПП","- профессиональная переподготовка","")),IF(D724="курсы"," - программа обучения","")))</f>
        <v>Электрослесарь по обслуживанию и ремонту оборудования (72 ч.) - повышение квалификации рабочих и служащих (4-7 разряд)</v>
      </c>
      <c r="L724" s="48" t="str">
        <f t="shared" si="70"/>
        <v>Повышение квалификации рабочих и служащих</v>
      </c>
      <c r="M724" s="57" t="s">
        <v>1715</v>
      </c>
      <c r="N724" s="58">
        <v>22</v>
      </c>
    </row>
    <row r="725" spans="1:14" x14ac:dyDescent="0.35">
      <c r="A725" s="39" t="s">
        <v>912</v>
      </c>
      <c r="B725" s="54" t="s">
        <v>911</v>
      </c>
      <c r="C725" s="43" t="s">
        <v>908</v>
      </c>
      <c r="D725" s="52" t="s">
        <v>8</v>
      </c>
      <c r="E725" s="52" t="s">
        <v>15</v>
      </c>
      <c r="F725" s="52" t="str">
        <f t="shared" si="68"/>
        <v>ППЗ</v>
      </c>
      <c r="G725" s="45">
        <v>8</v>
      </c>
      <c r="H725" s="45"/>
      <c r="I725" s="52" t="str">
        <f t="shared" ref="I725:I728" si="76">SUBSTITUTE(SUBSTITUTE(H725," разряд",""),"разряд","")</f>
        <v/>
      </c>
      <c r="J725" s="53" t="str">
        <f>IF(D725="ПО","Профессиональное обучение",IF(D725="курсы","Программа обучения",IF(D725="ДПО",IF(E725="ПК","Повышение квалификации",IF(E725="ПП","Профессиональная переподготовка","")),"")))</f>
        <v>Профессиональное обучение</v>
      </c>
      <c r="K725" s="53" t="str">
        <f>CONCATENATE(C725," (",G725," ч.)",)&amp;IF(D725="ПО"," "&amp;CHOOSE(MATCH(E725,{"ПП","ПО","ПК","ППЗ"},0),"-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служащих")&amp;IF(AND(D725="ПО",H725&lt;&gt;"")," ("&amp;H725&amp;")",""),IF(D725="ДПО"," "&amp;IF(E725="ПК","- повышение квалификации",IF(E725="ПП","- профессиональная переподготовка","")),IF(D725="курсы"," - программа обучения","")))</f>
        <v>Электрослесарь по обслуживанию и ремонту оборудования (8 ч.) - периодическая проверка знаний рабочих и служащих</v>
      </c>
      <c r="L725" s="48" t="str">
        <f t="shared" si="70"/>
        <v>Периодическая проверка знаний рабочих и служащих</v>
      </c>
      <c r="M725" s="57" t="s">
        <v>1715</v>
      </c>
      <c r="N725" s="58">
        <v>22</v>
      </c>
    </row>
    <row r="726" spans="1:14" x14ac:dyDescent="0.35">
      <c r="A726" s="39" t="s">
        <v>1733</v>
      </c>
      <c r="B726" s="54" t="s">
        <v>1742</v>
      </c>
      <c r="C726" s="43" t="s">
        <v>1735</v>
      </c>
      <c r="D726" s="52" t="s">
        <v>8</v>
      </c>
      <c r="E726" s="52" t="s">
        <v>12</v>
      </c>
      <c r="F726" s="52" t="str">
        <f>E726</f>
        <v>ПП</v>
      </c>
      <c r="G726" s="45">
        <v>144</v>
      </c>
      <c r="H726" s="45" t="s">
        <v>1688</v>
      </c>
      <c r="I726" s="52" t="str">
        <f t="shared" si="76"/>
        <v>4</v>
      </c>
      <c r="J726" s="53" t="str">
        <f t="shared" ref="J726:J730" si="77">IF(D726="ПО","Профессиональное обучение",IF(D726="курсы","Программа обучения",IF(D726="ДПО",IF(E726="ПК","Повышение квалификации",IF(E726="ПП","Профессиональная переподготовка","")),"")))</f>
        <v>Профессиональное обучение</v>
      </c>
      <c r="K726" s="53" t="str">
        <f>CONCATENATE(C726," (",G726," ч.)",)&amp;IF(D726="ПО"," "&amp;CHOOSE(MATCH(E726,{"ПП","ПО","ПК","ППЗ"},0),"-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служащих")&amp;IF(AND(D726="ПО",H726&lt;&gt;"")," ("&amp;H726&amp;")",""),IF(D726="ДПО"," "&amp;IF(E726="ПК","- повышение квалификации",IF(E726="ПП","- профессиональная переподготовка","")),IF(D726="курсы"," - программа обучения","")))</f>
        <v>Прессовщик-отжимщик пищевой продукции (144 ч.) - профессиональная переподготовка рабочих и служащих (4 разряд)</v>
      </c>
      <c r="L726" s="48" t="str">
        <f>IF(D726="ПО",IF(E726="ПП","Профессиональная переподготовка рабочих и служащих",IF(E726="ПО","Профессиональная подготовка рабочих и служащих",IF(E726="ПК","Повышение квалификации рабочих и служащих",IF(E726="ППЗ","Периодическая проверка знаний рабочих и служащих","")))),IF(D726="курсы","Программа обучения",IF(D726="ДПО",IF(E726="ПК","Повышение квалификации",IF(E726="ПП","Профессиональная переподготовка","")),"")))</f>
        <v>Профессиональная переподготовка рабочих и служащих</v>
      </c>
      <c r="M726" s="57" t="s">
        <v>1715</v>
      </c>
      <c r="N726" s="58">
        <v>22</v>
      </c>
    </row>
    <row r="727" spans="1:14" x14ac:dyDescent="0.35">
      <c r="A727" s="39" t="s">
        <v>1734</v>
      </c>
      <c r="B727" s="54" t="s">
        <v>1743</v>
      </c>
      <c r="C727" s="43" t="s">
        <v>1736</v>
      </c>
      <c r="D727" s="52" t="s">
        <v>8</v>
      </c>
      <c r="E727" s="52" t="s">
        <v>12</v>
      </c>
      <c r="F727" s="52" t="str">
        <f>E727</f>
        <v>ПП</v>
      </c>
      <c r="G727" s="45">
        <v>144</v>
      </c>
      <c r="H727" s="45" t="s">
        <v>1688</v>
      </c>
      <c r="I727" s="52" t="str">
        <f t="shared" si="76"/>
        <v>4</v>
      </c>
      <c r="J727" s="53" t="str">
        <f t="shared" si="77"/>
        <v>Профессиональное обучение</v>
      </c>
      <c r="K727" s="53" t="str">
        <f>CONCATENATE(C727," (",G727," ч.)",)&amp;IF(D727="ПО"," "&amp;CHOOSE(MATCH(E727,{"ПП","ПО","ПК","ППЗ"},0),"-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служащих")&amp;IF(AND(D727="ПО",H727&lt;&gt;"")," ("&amp;H727&amp;")",""),IF(D727="ДПО"," "&amp;IF(E727="ПК","- повышение квалификации",IF(E727="ПП","- профессиональная переподготовка","")),IF(D727="курсы"," - программа обучения","")))</f>
        <v>Жаровщик (144 ч.) - профессиональная переподготовка рабочих и служащих (4 разряд)</v>
      </c>
      <c r="L727" s="48" t="str">
        <f>IF(D727="ПО",IF(E727="ПП","Профессиональная переподготовка рабочих и служащих",IF(E727="ПО","Профессиональная подготовка рабочих и служащих",IF(E727="ПК","Повышение квалификации рабочих и служащих",IF(E727="ППЗ","Периодическая проверка знаний рабочих и служащих","")))),IF(D727="курсы","Программа обучения",IF(D727="ДПО",IF(E727="ПК","Повышение квалификации",IF(E727="ПП","Профессиональная переподготовка","")),"")))</f>
        <v>Профессиональная переподготовка рабочих и служащих</v>
      </c>
      <c r="M727" s="57" t="s">
        <v>1715</v>
      </c>
      <c r="N727" s="58">
        <v>22</v>
      </c>
    </row>
    <row r="728" spans="1:14" x14ac:dyDescent="0.35">
      <c r="A728" s="39" t="s">
        <v>1829</v>
      </c>
      <c r="B728" s="54" t="s">
        <v>1833</v>
      </c>
      <c r="C728" s="43" t="s">
        <v>1828</v>
      </c>
      <c r="D728" s="52" t="s">
        <v>8</v>
      </c>
      <c r="E728" s="52" t="s">
        <v>9</v>
      </c>
      <c r="F728" s="52" t="s">
        <v>9</v>
      </c>
      <c r="G728" s="45">
        <v>320</v>
      </c>
      <c r="H728" s="45" t="s">
        <v>1671</v>
      </c>
      <c r="I728" s="52" t="str">
        <f t="shared" si="76"/>
        <v>5-6</v>
      </c>
      <c r="J728" s="53" t="str">
        <f>IF(D728="ПО","Профессиональное обучение",IF(D728="курсы","Программа обучения",IF(D728="ДПО",IF(E728="ПК","Повышение квалификации",IF(E728="ПП","Профессиональная переподготовка","")),"")))</f>
        <v>Профессиональное обучение</v>
      </c>
      <c r="K728" s="53" t="str">
        <f>CONCATENATE(C728," (",G728," ч.)",)&amp;IF(D728="ПО"," "&amp;CHOOSE(MATCH(E728,{"ПП","ПО","ПК","ППЗ"},0),"-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служащих")&amp;IF(AND(D728="ПО",H728&lt;&gt;"")," ("&amp;H728&amp;")",""),IF(D728="ДПО"," "&amp;IF(E728="ПК","- повышение квалификации",IF(E728="ПП","- профессиональная переподготовка","")),IF(D728="курсы"," - программа обучения","")))</f>
        <v>Электрослесарь по ремонту оборудования нефтебаз (320 ч.) - повышение квалификации рабочих и служащих (5-6 разряд)</v>
      </c>
      <c r="L728" s="48" t="str">
        <f>IF(D728="ПО",IF(E728="ПП","Профессиональная переподготовка рабочих и служащих",IF(E728="ПО","Профессиональная подготовка рабочих и служащих",IF(E728="ПК","Повышение квалификации рабочих и служащих",IF(E728="ППЗ","Периодическая проверка знаний рабочих и служащих","")))),IF(D728="курсы","Программа обучения",IF(D728="ДПО",IF(E728="ПК","Повышение квалификации",IF(E728="ПП","Профессиональная переподготовка","")),"")))</f>
        <v>Повышение квалификации рабочих и служащих</v>
      </c>
      <c r="M728" s="57" t="s">
        <v>1715</v>
      </c>
      <c r="N728" s="58">
        <v>22</v>
      </c>
    </row>
    <row r="729" spans="1:14" x14ac:dyDescent="0.35">
      <c r="A729" s="39" t="s">
        <v>1831</v>
      </c>
      <c r="B729" s="54" t="s">
        <v>1830</v>
      </c>
      <c r="C729" s="43" t="s">
        <v>1832</v>
      </c>
      <c r="D729" s="52" t="s">
        <v>8</v>
      </c>
      <c r="E729" s="52" t="s">
        <v>12</v>
      </c>
      <c r="F729" s="52" t="str">
        <f t="shared" ref="F729" si="78">E729</f>
        <v>ПП</v>
      </c>
      <c r="G729" s="45">
        <v>144</v>
      </c>
      <c r="H729" s="45" t="s">
        <v>1688</v>
      </c>
      <c r="I729" s="52">
        <v>4</v>
      </c>
      <c r="J729" s="53" t="str">
        <f t="shared" si="77"/>
        <v>Профессиональное обучение</v>
      </c>
      <c r="K729" s="53" t="str">
        <f>CONCATENATE(C729," (",G729," ч.)",)&amp;IF(D729="ПО"," "&amp;CHOOSE(MATCH(E729,{"ПП","ПО","ПК","ППЗ"},0),"-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служащих")&amp;IF(AND(D729="ПО",H729&lt;&gt;"")," ("&amp;H729&amp;")",""),IF(D729="ДПО"," "&amp;IF(E729="ПК","- повышение квалификации",IF(E729="ПП","- профессиональная переподготовка","")),IF(D729="курсы"," - программа обучения","")))</f>
        <v>Взрывник (с правом работы оператором смесительно-зарядных и зарядных машин) (144 ч.) - профессиональная переподготовка рабочих и служащих (4 разряд)</v>
      </c>
      <c r="L729" s="48" t="str">
        <f>IF(D729="ПО",IF(E729="ПП","Профессиональная переподготовка рабочих и служащих",IF(E729="ПО","Профессиональная подготовка рабочих и служащих",IF(E729="ПК","Повышение квалификации рабочих и служащих",IF(E729="ППЗ","Периодическая проверка знаний рабочих и служащих","")))),IF(D729="курсы","Программа обучения",IF(D729="ДПО",IF(E729="ПК","Повышение квалификации",IF(E729="ПП","Профессиональная переподготовка","")),"")))</f>
        <v>Профессиональная переподготовка рабочих и служащих</v>
      </c>
      <c r="M729" s="57" t="s">
        <v>1715</v>
      </c>
      <c r="N729" s="58">
        <v>22</v>
      </c>
    </row>
    <row r="730" spans="1:14" x14ac:dyDescent="0.35">
      <c r="A730" s="39" t="s">
        <v>1834</v>
      </c>
      <c r="B730" s="54" t="s">
        <v>1835</v>
      </c>
      <c r="C730" s="43" t="s">
        <v>1836</v>
      </c>
      <c r="D730" s="52" t="s">
        <v>8</v>
      </c>
      <c r="E730" s="52" t="s">
        <v>9</v>
      </c>
      <c r="F730" s="52" t="s">
        <v>9</v>
      </c>
      <c r="G730" s="45">
        <v>72</v>
      </c>
      <c r="H730" s="45" t="s">
        <v>1681</v>
      </c>
      <c r="I730" s="52">
        <v>6</v>
      </c>
      <c r="J730" s="53" t="str">
        <f t="shared" si="77"/>
        <v>Профессиональное обучение</v>
      </c>
      <c r="K730" s="53" t="str">
        <f>CONCATENATE(C730," (",G730," ч.)",)&amp;IF(D730="ПО"," "&amp;CHOOSE(MATCH(E730,{"ПП","ПО","ПК","ППЗ"},0),"-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служащих")&amp;IF(AND(D730="ПО",H730&lt;&gt;"")," ("&amp;H730&amp;")",""),IF(D730="ДПО"," "&amp;IF(E730="ПК","- повышение квалификации",IF(E730="ПП","- профессиональная переподготовка","")),IF(D730="курсы"," - программа обучения","")))</f>
        <v>Слесарь по обслуживанию и ремонту гидравлического оборудования (72 ч.) - повышение квалификации рабочих и служащих (6 разряд)</v>
      </c>
      <c r="L730" s="48" t="str">
        <f>IF(D730="ПО",IF(E730="ПП","Профессиональная переподготовка рабочих и служащих",IF(E730="ПО","Профессиональная подготовка рабочих и служащих",IF(E730="ПК","Повышение квалификации рабочих и служащих",IF(E730="ППЗ","Периодическая проверка знаний рабочих и служащих","")))),IF(D730="курсы","Программа обучения",IF(D730="ДПО",IF(E730="ПК","Повышение квалификации",IF(E730="ПП","Профессиональная переподготовка","")),"")))</f>
        <v>Повышение квалификации рабочих и служащих</v>
      </c>
      <c r="M730" s="57" t="s">
        <v>1715</v>
      </c>
      <c r="N730" s="58">
        <v>22</v>
      </c>
    </row>
    <row r="731" spans="1:14" x14ac:dyDescent="0.35">
      <c r="A731" s="39" t="s">
        <v>1837</v>
      </c>
      <c r="B731" s="54" t="s">
        <v>1838</v>
      </c>
      <c r="C731" s="43" t="s">
        <v>1839</v>
      </c>
      <c r="D731" s="52" t="s">
        <v>8</v>
      </c>
      <c r="E731" s="52" t="s">
        <v>12</v>
      </c>
      <c r="F731" s="52" t="str">
        <f t="shared" ref="F731" si="79">E731</f>
        <v>ПП</v>
      </c>
      <c r="G731" s="45">
        <v>144</v>
      </c>
      <c r="H731" s="45" t="s">
        <v>1678</v>
      </c>
      <c r="I731" s="52" t="str">
        <f t="shared" ref="I731" si="80">SUBSTITUTE(SUBSTITUTE(H731," разряд",""),"разряд","")</f>
        <v>2-3</v>
      </c>
      <c r="J731" s="53" t="str">
        <f>IF(D731="ПО","Профессиональное обучение",IF(D731="курсы","Программа обучения",IF(D731="ДПО",IF(E731="ПК","Повышение квалификации",IF(E731="ПП","Профессиональная переподготовка","")),"")))</f>
        <v>Профессиональное обучение</v>
      </c>
      <c r="K731" s="53" t="str">
        <f>CONCATENATE(C731," (",G731," ч.)",)&amp;IF(D731="ПО"," "&amp;CHOOSE(MATCH(E731,{"ПП","ПО","ПК","ППЗ"},0),"-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служащих")&amp;IF(AND(D731="ПО",H731&lt;&gt;"")," ("&amp;H731&amp;")",""),IF(D731="ДПО"," "&amp;IF(E731="ПК","- повышение квалификации",IF(E731="ПП","- профессиональная переподготовка","")),IF(D731="курсы"," - программа обучения","")))</f>
        <v>Центрифуговщик (144 ч.) - профессиональная переподготовка рабочих и служащих (2-3 разряд)</v>
      </c>
      <c r="L731" s="48" t="str">
        <f>IF(D731="ПО",IF(E731="ПП","Профессиональная переподготовка рабочих и служащих",IF(E731="ПО","Профессиональная подготовка рабочих и служащих",IF(E731="ПК","Повышение квалификации рабочих и служащих",IF(E731="ППЗ","Периодическая проверка знаний рабочих и служащих","")))),IF(D731="курсы","Программа обучения",IF(D731="ДПО",IF(E731="ПК","Повышение квалификации",IF(E731="ПП","Профессиональная переподготовка","")),"")))</f>
        <v>Профессиональная переподготовка рабочих и служащих</v>
      </c>
      <c r="M731" s="57" t="s">
        <v>1715</v>
      </c>
      <c r="N731" s="58">
        <v>22</v>
      </c>
    </row>
    <row r="732" spans="1:14" x14ac:dyDescent="0.35">
      <c r="A732" s="39"/>
      <c r="B732" s="54"/>
      <c r="C732" s="43"/>
      <c r="D732" s="52"/>
      <c r="E732" s="52"/>
      <c r="F732" s="52"/>
      <c r="G732" s="45"/>
      <c r="H732" s="45"/>
      <c r="I732" s="52"/>
      <c r="L732" s="48"/>
    </row>
    <row r="733" spans="1:14" x14ac:dyDescent="0.35">
      <c r="A733" s="39"/>
      <c r="B733" s="54"/>
      <c r="C733" s="43"/>
      <c r="D733" s="52"/>
      <c r="E733" s="52"/>
      <c r="F733" s="52"/>
      <c r="G733" s="45"/>
      <c r="H733" s="45"/>
      <c r="I733" s="52"/>
      <c r="L733" s="48"/>
    </row>
    <row r="734" spans="1:14" x14ac:dyDescent="0.35">
      <c r="A734" s="39"/>
      <c r="B734" s="54"/>
      <c r="C734" s="43"/>
      <c r="D734" s="52"/>
      <c r="E734" s="52"/>
      <c r="F734" s="52"/>
      <c r="G734" s="45"/>
      <c r="H734" s="45"/>
      <c r="I734" s="52"/>
      <c r="L734" s="48"/>
    </row>
    <row r="735" spans="1:14" x14ac:dyDescent="0.35">
      <c r="A735" s="39"/>
      <c r="B735" s="54"/>
      <c r="C735" s="43"/>
      <c r="D735" s="52"/>
      <c r="E735" s="52"/>
      <c r="F735" s="52"/>
      <c r="G735" s="45"/>
      <c r="H735" s="45"/>
      <c r="I735" s="52"/>
      <c r="L735" s="48"/>
    </row>
    <row r="736" spans="1:14" x14ac:dyDescent="0.35">
      <c r="A736" s="39"/>
      <c r="B736" s="54"/>
      <c r="C736" s="43"/>
      <c r="D736" s="52"/>
      <c r="E736" s="52"/>
      <c r="F736" s="52"/>
      <c r="G736" s="45"/>
      <c r="H736" s="45"/>
      <c r="I736" s="52"/>
      <c r="L736" s="48"/>
    </row>
    <row r="737" spans="1:12" x14ac:dyDescent="0.35">
      <c r="A737" s="39"/>
      <c r="B737" s="54"/>
      <c r="C737" s="43"/>
      <c r="D737" s="52"/>
      <c r="E737" s="52"/>
      <c r="F737" s="52"/>
      <c r="G737" s="45"/>
      <c r="H737" s="45"/>
      <c r="I737" s="52"/>
      <c r="L737" s="48"/>
    </row>
    <row r="738" spans="1:12" x14ac:dyDescent="0.35">
      <c r="A738" s="39"/>
      <c r="B738" s="54"/>
      <c r="C738" s="43"/>
      <c r="D738" s="52"/>
      <c r="E738" s="52"/>
      <c r="F738" s="52"/>
      <c r="G738" s="45"/>
      <c r="H738" s="45"/>
      <c r="I738" s="52"/>
      <c r="L738" s="48"/>
    </row>
    <row r="739" spans="1:12" x14ac:dyDescent="0.35">
      <c r="A739" s="39"/>
      <c r="B739" s="54"/>
      <c r="C739" s="43"/>
      <c r="D739" s="52"/>
      <c r="E739" s="52"/>
      <c r="F739" s="52"/>
      <c r="G739" s="45"/>
      <c r="H739" s="45"/>
      <c r="I739" s="52"/>
      <c r="L739" s="48"/>
    </row>
    <row r="740" spans="1:12" x14ac:dyDescent="0.35">
      <c r="A740" s="39"/>
      <c r="B740" s="54"/>
      <c r="C740" s="43"/>
      <c r="D740" s="52"/>
      <c r="E740" s="52"/>
      <c r="F740" s="52"/>
      <c r="G740" s="45"/>
      <c r="H740" s="45"/>
      <c r="I740" s="52"/>
      <c r="L740" s="48"/>
    </row>
    <row r="741" spans="1:12" x14ac:dyDescent="0.35">
      <c r="A741" s="39"/>
      <c r="B741" s="54"/>
      <c r="C741" s="43"/>
      <c r="D741" s="52"/>
      <c r="E741" s="52"/>
      <c r="F741" s="52"/>
      <c r="G741" s="45"/>
      <c r="H741" s="45"/>
      <c r="I741" s="52"/>
      <c r="L741" s="48"/>
    </row>
    <row r="742" spans="1:12" x14ac:dyDescent="0.35">
      <c r="A742" s="39"/>
      <c r="B742" s="54"/>
      <c r="C742" s="43"/>
      <c r="D742" s="52"/>
      <c r="E742" s="52"/>
      <c r="F742" s="52"/>
      <c r="G742" s="45"/>
      <c r="H742" s="45"/>
      <c r="I742" s="52"/>
      <c r="L742" s="48"/>
    </row>
    <row r="743" spans="1:12" x14ac:dyDescent="0.35">
      <c r="A743" s="39"/>
      <c r="B743" s="54"/>
      <c r="C743" s="43"/>
      <c r="D743" s="52"/>
      <c r="E743" s="52"/>
      <c r="F743" s="52"/>
      <c r="G743" s="45"/>
      <c r="H743" s="45"/>
      <c r="I743" s="52"/>
      <c r="L743" s="48"/>
    </row>
    <row r="744" spans="1:12" x14ac:dyDescent="0.35">
      <c r="A744" s="39"/>
      <c r="B744" s="54"/>
      <c r="C744" s="43"/>
      <c r="D744" s="52"/>
      <c r="E744" s="52"/>
      <c r="F744" s="52"/>
      <c r="G744" s="45"/>
      <c r="H744" s="45"/>
      <c r="I744" s="52"/>
      <c r="L744" s="48"/>
    </row>
    <row r="745" spans="1:12" x14ac:dyDescent="0.35">
      <c r="A745" s="39"/>
      <c r="B745" s="54"/>
      <c r="C745" s="43"/>
      <c r="D745" s="52"/>
      <c r="E745" s="52"/>
      <c r="F745" s="52"/>
      <c r="G745" s="45"/>
      <c r="H745" s="45"/>
      <c r="I745" s="52"/>
      <c r="L745" s="48"/>
    </row>
  </sheetData>
  <sheetProtection algorithmName="SHA-512" hashValue="L7w45+Ww3GpodpuDgck1PxmkkJ9qnZp9utWBe6R03XqLvuEmVImLOuWFLQ2PygHJIUK+IYMNHr2Sz8f2jN3GFg==" saltValue="yHAxeddMc57cbDLwnqS6VQ==" spinCount="100000" sheet="1" autoFilter="0"/>
  <autoFilter ref="A3:N730" xr:uid="{00000000-0009-0000-0000-000001000000}"/>
  <sortState xmlns:xlrd2="http://schemas.microsoft.com/office/spreadsheetml/2017/richdata2" ref="B4:N725">
    <sortCondition ref="N4:N725"/>
    <sortCondition descending="1" sortBy="cellColor" ref="M4:M725" dxfId="7"/>
    <sortCondition ref="K4:K725"/>
    <sortCondition ref="J4:J725" customList="Профессиональная переподготовка,Повышение квалификации,Профессиональное обучение,Программа обучения"/>
    <sortCondition ref="E4:E725" customList="ПО,ПП,ПК,ППЗ"/>
  </sortState>
  <mergeCells count="1">
    <mergeCell ref="A1:A2"/>
  </mergeCells>
  <phoneticPr fontId="5" type="noConversion"/>
  <conditionalFormatting sqref="A3:A727 A746:A1048576">
    <cfRule type="duplicateValues" dxfId="3" priority="58"/>
  </conditionalFormatting>
  <conditionalFormatting sqref="A728">
    <cfRule type="duplicateValues" dxfId="2" priority="9"/>
  </conditionalFormatting>
  <conditionalFormatting sqref="A729 A732:A745">
    <cfRule type="duplicateValues" dxfId="1" priority="5"/>
  </conditionalFormatting>
  <conditionalFormatting sqref="A730:A731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</vt:lpstr>
      <vt:lpstr>Справочник программ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2026-10-07T08:05:38Z</dcterms:modified>
</cp:coreProperties>
</file>